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ufesbr.sharepoint.com/sites/si/dpf/Documentos Compartilhados/02 Demandas em Andamento/03 Contratações/Cn - SI - Rede Saneamento Goiabeiras/Anexo V - Planilha Orçamentária/"/>
    </mc:Choice>
  </mc:AlternateContent>
  <xr:revisionPtr revIDLastSave="694" documentId="8_{C0DDE9F4-791D-47B3-BCC2-D38DF7334F2A}" xr6:coauthVersionLast="47" xr6:coauthVersionMax="47" xr10:uidLastSave="{D9BFE561-7898-4D23-B3AD-4CDB23E727CA}"/>
  <bookViews>
    <workbookView xWindow="-108" yWindow="-108" windowWidth="23256" windowHeight="12456" xr2:uid="{EFBFE379-192D-40BC-AA11-F9D695EF0B0E}"/>
  </bookViews>
  <sheets>
    <sheet name="Curva ABC de Serviços" sheetId="1" r:id="rId1"/>
  </sheets>
  <definedNames>
    <definedName name="_xlnm._FilterDatabase" localSheetId="0" hidden="1">'Curva ABC de Serviços'!$A$10:$G$429</definedName>
    <definedName name="_xlnm.Print_Titles" localSheetId="0">'Curva ABC de Serviços'!$1:$9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1" l="1"/>
  <c r="I14" i="1"/>
  <c r="I15" i="1" s="1"/>
  <c r="I16" i="1" s="1"/>
  <c r="I17" i="1"/>
  <c r="I18" i="1"/>
  <c r="I19" i="1"/>
  <c r="I20" i="1"/>
  <c r="I21" i="1" s="1"/>
  <c r="I22" i="1" s="1"/>
  <c r="I23" i="1" s="1"/>
  <c r="I24" i="1" s="1"/>
  <c r="I25" i="1"/>
  <c r="I26" i="1"/>
  <c r="I27" i="1" s="1"/>
  <c r="I28" i="1" s="1"/>
  <c r="I29" i="1" s="1"/>
  <c r="I30" i="1" s="1"/>
  <c r="I31" i="1" s="1"/>
  <c r="I32" i="1" s="1"/>
  <c r="I33" i="1" s="1"/>
  <c r="I34" i="1" s="1"/>
  <c r="I35" i="1" s="1"/>
  <c r="I36" i="1" s="1"/>
  <c r="I37" i="1" s="1"/>
  <c r="I38" i="1" s="1"/>
  <c r="I39" i="1" s="1"/>
  <c r="I40" i="1" s="1"/>
  <c r="I41" i="1" s="1"/>
  <c r="I42" i="1" s="1"/>
  <c r="I43" i="1" s="1"/>
  <c r="I44" i="1" s="1"/>
  <c r="I45" i="1" s="1"/>
  <c r="I46" i="1" s="1"/>
  <c r="I47" i="1" s="1"/>
  <c r="I48" i="1" s="1"/>
  <c r="I49" i="1" s="1"/>
  <c r="I50" i="1" s="1"/>
  <c r="I51" i="1" s="1"/>
  <c r="I52" i="1" s="1"/>
  <c r="I53" i="1" s="1"/>
  <c r="I54" i="1" s="1"/>
  <c r="I55" i="1" s="1"/>
  <c r="I56" i="1" s="1"/>
  <c r="I57" i="1" s="1"/>
  <c r="I58" i="1" s="1"/>
  <c r="I59" i="1" s="1"/>
  <c r="I60" i="1" s="1"/>
  <c r="I61" i="1" s="1"/>
  <c r="I62" i="1" s="1"/>
  <c r="I63" i="1" s="1"/>
  <c r="I64" i="1" s="1"/>
  <c r="I65" i="1" s="1"/>
  <c r="I66" i="1" s="1"/>
  <c r="I67" i="1" s="1"/>
  <c r="I68" i="1" s="1"/>
  <c r="I69" i="1" s="1"/>
  <c r="I70" i="1" s="1"/>
  <c r="I71" i="1" s="1"/>
  <c r="I72" i="1" s="1"/>
  <c r="I73" i="1" s="1"/>
  <c r="I74" i="1" s="1"/>
  <c r="I75" i="1" s="1"/>
  <c r="I76" i="1" s="1"/>
  <c r="I77" i="1" s="1"/>
  <c r="I78" i="1" s="1"/>
  <c r="I79" i="1" s="1"/>
  <c r="I80" i="1" s="1"/>
  <c r="I81" i="1" s="1"/>
  <c r="I82" i="1" s="1"/>
  <c r="I83" i="1" s="1"/>
  <c r="I84" i="1" s="1"/>
  <c r="I85" i="1" s="1"/>
  <c r="I86" i="1" s="1"/>
  <c r="I87" i="1" s="1"/>
  <c r="I88" i="1" s="1"/>
  <c r="I89" i="1" s="1"/>
  <c r="I90" i="1" s="1"/>
  <c r="I91" i="1" s="1"/>
  <c r="I92" i="1" s="1"/>
  <c r="I93" i="1" s="1"/>
  <c r="I94" i="1" s="1"/>
  <c r="I95" i="1" s="1"/>
  <c r="I96" i="1" s="1"/>
  <c r="I97" i="1" s="1"/>
  <c r="I98" i="1" s="1"/>
  <c r="I99" i="1" s="1"/>
  <c r="I100" i="1" s="1"/>
  <c r="I101" i="1" s="1"/>
  <c r="I102" i="1" s="1"/>
  <c r="I103" i="1" s="1"/>
  <c r="I104" i="1" s="1"/>
  <c r="I105" i="1" s="1"/>
  <c r="I106" i="1" s="1"/>
  <c r="I107" i="1" s="1"/>
  <c r="I108" i="1" s="1"/>
  <c r="I109" i="1" s="1"/>
  <c r="I110" i="1" s="1"/>
  <c r="I111" i="1" s="1"/>
  <c r="I112" i="1" s="1"/>
  <c r="I113" i="1" s="1"/>
  <c r="I114" i="1" s="1"/>
  <c r="I115" i="1" s="1"/>
  <c r="I116" i="1" s="1"/>
  <c r="I117" i="1" s="1"/>
  <c r="I118" i="1" s="1"/>
  <c r="I119" i="1" s="1"/>
  <c r="I120" i="1" s="1"/>
  <c r="I121" i="1" s="1"/>
  <c r="I122" i="1" s="1"/>
  <c r="I123" i="1" s="1"/>
  <c r="I124" i="1" s="1"/>
  <c r="I125" i="1" s="1"/>
  <c r="I126" i="1" s="1"/>
  <c r="I127" i="1" s="1"/>
  <c r="I128" i="1" s="1"/>
  <c r="I129" i="1" s="1"/>
  <c r="I130" i="1" s="1"/>
  <c r="I131" i="1" s="1"/>
  <c r="I132" i="1" s="1"/>
  <c r="I133" i="1" s="1"/>
  <c r="I134" i="1" s="1"/>
  <c r="I135" i="1" s="1"/>
  <c r="I136" i="1" s="1"/>
  <c r="I137" i="1" s="1"/>
  <c r="I138" i="1" s="1"/>
  <c r="I139" i="1" s="1"/>
  <c r="I140" i="1" s="1"/>
  <c r="I141" i="1" s="1"/>
  <c r="I142" i="1" s="1"/>
  <c r="I143" i="1" s="1"/>
  <c r="I144" i="1" s="1"/>
  <c r="I145" i="1" s="1"/>
  <c r="I146" i="1" s="1"/>
  <c r="I147" i="1" s="1"/>
  <c r="I148" i="1" s="1"/>
  <c r="I149" i="1" s="1"/>
  <c r="I150" i="1" s="1"/>
  <c r="I151" i="1" s="1"/>
  <c r="I152" i="1" s="1"/>
  <c r="I153" i="1" s="1"/>
  <c r="I154" i="1" s="1"/>
  <c r="I155" i="1" s="1"/>
  <c r="I156" i="1" s="1"/>
  <c r="I157" i="1" s="1"/>
  <c r="I158" i="1" s="1"/>
  <c r="I159" i="1" s="1"/>
  <c r="I160" i="1" s="1"/>
  <c r="I161" i="1" s="1"/>
  <c r="I162" i="1" s="1"/>
  <c r="I163" i="1" s="1"/>
  <c r="I164" i="1" s="1"/>
  <c r="I165" i="1" s="1"/>
  <c r="I166" i="1" s="1"/>
  <c r="I167" i="1" s="1"/>
  <c r="I168" i="1" s="1"/>
  <c r="I169" i="1" s="1"/>
  <c r="I170" i="1" s="1"/>
  <c r="I171" i="1" s="1"/>
  <c r="I172" i="1" s="1"/>
  <c r="I173" i="1" s="1"/>
  <c r="I174" i="1" s="1"/>
  <c r="I175" i="1" s="1"/>
  <c r="I176" i="1" s="1"/>
  <c r="I177" i="1" s="1"/>
  <c r="I178" i="1" s="1"/>
  <c r="I179" i="1" s="1"/>
  <c r="I180" i="1" s="1"/>
  <c r="I181" i="1" s="1"/>
  <c r="I182" i="1" s="1"/>
  <c r="I183" i="1" s="1"/>
  <c r="I184" i="1" s="1"/>
  <c r="I185" i="1" s="1"/>
  <c r="I186" i="1" s="1"/>
  <c r="I187" i="1" s="1"/>
  <c r="I188" i="1" s="1"/>
  <c r="I189" i="1" s="1"/>
  <c r="I190" i="1" s="1"/>
  <c r="I191" i="1" s="1"/>
  <c r="I192" i="1" s="1"/>
  <c r="I193" i="1" s="1"/>
  <c r="I194" i="1" s="1"/>
  <c r="I195" i="1" s="1"/>
  <c r="I196" i="1" s="1"/>
  <c r="I197" i="1" s="1"/>
  <c r="I198" i="1" s="1"/>
  <c r="I199" i="1" s="1"/>
  <c r="I200" i="1" s="1"/>
  <c r="I201" i="1" s="1"/>
  <c r="I202" i="1" s="1"/>
  <c r="I203" i="1" s="1"/>
  <c r="I204" i="1" s="1"/>
  <c r="I205" i="1" s="1"/>
  <c r="I206" i="1" s="1"/>
  <c r="I207" i="1" s="1"/>
  <c r="I208" i="1" s="1"/>
  <c r="I209" i="1" s="1"/>
  <c r="I210" i="1" s="1"/>
  <c r="I211" i="1" s="1"/>
  <c r="I212" i="1" s="1"/>
  <c r="I213" i="1" s="1"/>
  <c r="I214" i="1" s="1"/>
  <c r="I215" i="1" s="1"/>
  <c r="I216" i="1" s="1"/>
  <c r="I217" i="1" s="1"/>
  <c r="I218" i="1" s="1"/>
  <c r="I219" i="1" s="1"/>
  <c r="I220" i="1" s="1"/>
  <c r="I221" i="1" s="1"/>
  <c r="I222" i="1" s="1"/>
  <c r="I223" i="1" s="1"/>
  <c r="I224" i="1" s="1"/>
  <c r="I225" i="1" s="1"/>
  <c r="I226" i="1" s="1"/>
  <c r="I227" i="1" s="1"/>
  <c r="I228" i="1" s="1"/>
  <c r="I229" i="1" s="1"/>
  <c r="I230" i="1" s="1"/>
  <c r="I231" i="1" s="1"/>
  <c r="I232" i="1" s="1"/>
  <c r="I233" i="1" s="1"/>
  <c r="I234" i="1" s="1"/>
  <c r="I235" i="1" s="1"/>
  <c r="I236" i="1" s="1"/>
  <c r="I237" i="1" s="1"/>
  <c r="I238" i="1" s="1"/>
  <c r="I239" i="1" s="1"/>
  <c r="I240" i="1" s="1"/>
  <c r="I241" i="1" s="1"/>
  <c r="I242" i="1" s="1"/>
  <c r="I243" i="1" s="1"/>
  <c r="I244" i="1" s="1"/>
  <c r="I245" i="1" s="1"/>
  <c r="I246" i="1" s="1"/>
  <c r="I247" i="1" s="1"/>
  <c r="I248" i="1" s="1"/>
  <c r="I249" i="1" s="1"/>
  <c r="I250" i="1" s="1"/>
  <c r="I251" i="1" s="1"/>
  <c r="I252" i="1" s="1"/>
  <c r="I253" i="1" s="1"/>
  <c r="I254" i="1" s="1"/>
  <c r="I255" i="1" s="1"/>
  <c r="I256" i="1" s="1"/>
  <c r="I257" i="1" s="1"/>
  <c r="I258" i="1" s="1"/>
  <c r="I259" i="1" s="1"/>
  <c r="I260" i="1" s="1"/>
  <c r="I261" i="1" s="1"/>
  <c r="I262" i="1" s="1"/>
  <c r="I263" i="1" s="1"/>
  <c r="I264" i="1" s="1"/>
  <c r="I265" i="1" s="1"/>
  <c r="I266" i="1" s="1"/>
  <c r="I267" i="1" s="1"/>
  <c r="I268" i="1" s="1"/>
  <c r="I269" i="1" s="1"/>
  <c r="I270" i="1" s="1"/>
  <c r="I271" i="1" s="1"/>
  <c r="I272" i="1" s="1"/>
  <c r="I273" i="1" s="1"/>
  <c r="I274" i="1" s="1"/>
  <c r="I275" i="1" s="1"/>
  <c r="I276" i="1" s="1"/>
  <c r="I277" i="1" s="1"/>
  <c r="I278" i="1" s="1"/>
  <c r="I279" i="1" s="1"/>
  <c r="I280" i="1" s="1"/>
  <c r="I281" i="1" s="1"/>
  <c r="I282" i="1" s="1"/>
  <c r="I283" i="1" s="1"/>
  <c r="I284" i="1" s="1"/>
  <c r="I285" i="1" s="1"/>
  <c r="I286" i="1" s="1"/>
  <c r="I287" i="1" s="1"/>
  <c r="I288" i="1" s="1"/>
  <c r="I289" i="1" s="1"/>
  <c r="I290" i="1" s="1"/>
  <c r="I291" i="1" s="1"/>
  <c r="I292" i="1" s="1"/>
  <c r="I293" i="1" s="1"/>
  <c r="I294" i="1" s="1"/>
  <c r="I295" i="1" s="1"/>
  <c r="I296" i="1" s="1"/>
  <c r="I297" i="1" s="1"/>
  <c r="I298" i="1" s="1"/>
  <c r="I299" i="1" s="1"/>
  <c r="I300" i="1" s="1"/>
  <c r="I301" i="1" s="1"/>
  <c r="I302" i="1" s="1"/>
  <c r="I303" i="1" s="1"/>
  <c r="I304" i="1" s="1"/>
  <c r="I305" i="1" s="1"/>
  <c r="I306" i="1" s="1"/>
  <c r="I307" i="1" s="1"/>
  <c r="I308" i="1" s="1"/>
  <c r="I309" i="1" s="1"/>
  <c r="I310" i="1" s="1"/>
  <c r="I311" i="1" s="1"/>
  <c r="I312" i="1" s="1"/>
  <c r="I313" i="1" s="1"/>
  <c r="I314" i="1" s="1"/>
  <c r="I315" i="1" s="1"/>
  <c r="I316" i="1" s="1"/>
  <c r="I317" i="1" s="1"/>
  <c r="I318" i="1" s="1"/>
  <c r="I319" i="1" s="1"/>
  <c r="I320" i="1" s="1"/>
  <c r="I321" i="1" s="1"/>
  <c r="I322" i="1" s="1"/>
  <c r="I323" i="1" s="1"/>
  <c r="I324" i="1" s="1"/>
  <c r="I325" i="1" s="1"/>
  <c r="I326" i="1" s="1"/>
  <c r="I327" i="1" s="1"/>
  <c r="I328" i="1" s="1"/>
  <c r="I329" i="1" s="1"/>
  <c r="I330" i="1" s="1"/>
  <c r="I331" i="1" s="1"/>
  <c r="I332" i="1" s="1"/>
  <c r="I333" i="1" s="1"/>
  <c r="I334" i="1" s="1"/>
  <c r="I335" i="1" s="1"/>
  <c r="I336" i="1" s="1"/>
  <c r="I337" i="1" s="1"/>
  <c r="I338" i="1" s="1"/>
  <c r="I339" i="1" s="1"/>
  <c r="I340" i="1" s="1"/>
  <c r="I341" i="1" s="1"/>
  <c r="I342" i="1" s="1"/>
  <c r="I343" i="1" s="1"/>
  <c r="I344" i="1" s="1"/>
  <c r="I345" i="1" s="1"/>
  <c r="I346" i="1" s="1"/>
  <c r="I347" i="1" s="1"/>
  <c r="I348" i="1" s="1"/>
  <c r="I349" i="1" s="1"/>
  <c r="I350" i="1" s="1"/>
  <c r="I351" i="1" s="1"/>
  <c r="I352" i="1" s="1"/>
  <c r="I353" i="1" s="1"/>
  <c r="I354" i="1" s="1"/>
  <c r="I355" i="1" s="1"/>
  <c r="I356" i="1" s="1"/>
  <c r="I357" i="1" s="1"/>
  <c r="I358" i="1" s="1"/>
  <c r="I359" i="1" s="1"/>
  <c r="I360" i="1" s="1"/>
  <c r="I361" i="1" s="1"/>
  <c r="I362" i="1" s="1"/>
  <c r="I363" i="1" s="1"/>
  <c r="I364" i="1" s="1"/>
  <c r="I365" i="1" s="1"/>
  <c r="I366" i="1" s="1"/>
  <c r="I367" i="1" s="1"/>
  <c r="I368" i="1" s="1"/>
  <c r="I369" i="1" s="1"/>
  <c r="I370" i="1" s="1"/>
  <c r="I371" i="1" s="1"/>
  <c r="I372" i="1" s="1"/>
  <c r="I373" i="1" s="1"/>
  <c r="I374" i="1" s="1"/>
  <c r="I375" i="1" s="1"/>
  <c r="I376" i="1" s="1"/>
  <c r="I377" i="1" s="1"/>
  <c r="I378" i="1" s="1"/>
  <c r="I379" i="1" s="1"/>
  <c r="I380" i="1" s="1"/>
  <c r="I381" i="1" s="1"/>
  <c r="I382" i="1" s="1"/>
  <c r="I383" i="1" s="1"/>
  <c r="I384" i="1" s="1"/>
  <c r="I385" i="1" s="1"/>
  <c r="I386" i="1" s="1"/>
  <c r="I387" i="1" s="1"/>
  <c r="I388" i="1" s="1"/>
  <c r="I389" i="1" s="1"/>
  <c r="I390" i="1" s="1"/>
  <c r="I391" i="1" s="1"/>
  <c r="I392" i="1" s="1"/>
  <c r="I393" i="1" s="1"/>
  <c r="I394" i="1" s="1"/>
  <c r="I395" i="1" s="1"/>
  <c r="I396" i="1" s="1"/>
  <c r="I397" i="1" s="1"/>
  <c r="I398" i="1" s="1"/>
  <c r="I399" i="1" s="1"/>
  <c r="I400" i="1" s="1"/>
  <c r="I401" i="1" s="1"/>
  <c r="I402" i="1" s="1"/>
  <c r="I403" i="1" s="1"/>
  <c r="I404" i="1" s="1"/>
  <c r="I405" i="1" s="1"/>
  <c r="I406" i="1" s="1"/>
  <c r="I407" i="1" s="1"/>
  <c r="I408" i="1" s="1"/>
  <c r="I409" i="1" s="1"/>
  <c r="I410" i="1" s="1"/>
  <c r="I411" i="1" s="1"/>
  <c r="I412" i="1" s="1"/>
  <c r="I413" i="1" s="1"/>
  <c r="I414" i="1" s="1"/>
  <c r="I415" i="1" s="1"/>
  <c r="I416" i="1" s="1"/>
  <c r="I417" i="1" s="1"/>
  <c r="I418" i="1" s="1"/>
  <c r="I419" i="1" s="1"/>
  <c r="I420" i="1" s="1"/>
  <c r="I421" i="1" s="1"/>
  <c r="I422" i="1" s="1"/>
  <c r="I423" i="1" s="1"/>
  <c r="I424" i="1" s="1"/>
  <c r="I425" i="1" s="1"/>
  <c r="I426" i="1" s="1"/>
  <c r="I427" i="1" s="1"/>
  <c r="I428" i="1" s="1"/>
  <c r="I429" i="1" s="1"/>
  <c r="I12" i="1"/>
  <c r="H429" i="1"/>
  <c r="H428" i="1"/>
  <c r="H427" i="1"/>
  <c r="H426" i="1"/>
  <c r="H425" i="1"/>
  <c r="H424" i="1"/>
  <c r="H423" i="1"/>
  <c r="H422" i="1"/>
  <c r="H421" i="1"/>
  <c r="H420" i="1"/>
  <c r="H419" i="1"/>
  <c r="H418" i="1"/>
  <c r="H417" i="1"/>
  <c r="H416" i="1"/>
  <c r="H415" i="1"/>
  <c r="H414" i="1"/>
  <c r="H413" i="1"/>
  <c r="H412" i="1"/>
  <c r="H411" i="1"/>
  <c r="H410" i="1"/>
  <c r="H409" i="1"/>
  <c r="H408" i="1"/>
  <c r="H407" i="1"/>
  <c r="H406" i="1"/>
  <c r="H405" i="1"/>
  <c r="H404" i="1"/>
  <c r="H403" i="1"/>
  <c r="H402" i="1"/>
  <c r="H401" i="1"/>
  <c r="H400" i="1"/>
  <c r="H399" i="1"/>
  <c r="H398" i="1"/>
  <c r="H397" i="1"/>
  <c r="H396" i="1"/>
  <c r="H395" i="1"/>
  <c r="H394" i="1"/>
  <c r="H393" i="1"/>
  <c r="H392" i="1"/>
  <c r="H391" i="1"/>
  <c r="H390" i="1"/>
  <c r="H389" i="1"/>
  <c r="H388" i="1"/>
  <c r="H387" i="1"/>
  <c r="H386" i="1"/>
  <c r="H385" i="1"/>
  <c r="H384" i="1"/>
  <c r="H383" i="1"/>
  <c r="H382" i="1"/>
  <c r="H381" i="1"/>
  <c r="H380" i="1"/>
  <c r="H379" i="1"/>
  <c r="H378" i="1"/>
  <c r="H377" i="1"/>
  <c r="H376" i="1"/>
  <c r="H375" i="1"/>
  <c r="H374" i="1"/>
  <c r="H373" i="1"/>
  <c r="H372" i="1"/>
  <c r="H371" i="1"/>
  <c r="H370" i="1"/>
  <c r="H369" i="1"/>
  <c r="H368" i="1"/>
  <c r="H367" i="1"/>
  <c r="H366" i="1"/>
  <c r="H365" i="1"/>
  <c r="H364" i="1"/>
  <c r="H363" i="1"/>
  <c r="H362" i="1"/>
  <c r="H361" i="1"/>
  <c r="H360" i="1"/>
  <c r="H359" i="1"/>
  <c r="H358" i="1"/>
  <c r="H357" i="1"/>
  <c r="H356" i="1"/>
  <c r="H355" i="1"/>
  <c r="H354" i="1"/>
  <c r="H353" i="1"/>
  <c r="H352" i="1"/>
  <c r="H351" i="1"/>
  <c r="H350" i="1"/>
  <c r="H349" i="1"/>
  <c r="H348" i="1"/>
  <c r="H347" i="1"/>
  <c r="H346" i="1"/>
  <c r="H345" i="1"/>
  <c r="H344" i="1"/>
  <c r="H343" i="1"/>
  <c r="H342" i="1"/>
  <c r="H341" i="1"/>
  <c r="H340" i="1"/>
  <c r="H339" i="1"/>
  <c r="H338" i="1"/>
  <c r="H337" i="1"/>
  <c r="H336" i="1"/>
  <c r="H335" i="1"/>
  <c r="H334" i="1"/>
  <c r="H333" i="1"/>
  <c r="H332" i="1"/>
  <c r="H331" i="1"/>
  <c r="H330" i="1"/>
  <c r="H329" i="1"/>
  <c r="H328" i="1"/>
  <c r="H327" i="1"/>
  <c r="H326" i="1"/>
  <c r="H325" i="1"/>
  <c r="H324" i="1"/>
  <c r="H323" i="1"/>
  <c r="H322" i="1"/>
  <c r="H321" i="1"/>
  <c r="H320" i="1"/>
  <c r="H319" i="1"/>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3" i="1"/>
  <c r="H292" i="1"/>
  <c r="H291" i="1"/>
  <c r="H290" i="1"/>
  <c r="H289" i="1"/>
  <c r="H288" i="1"/>
  <c r="H287" i="1"/>
  <c r="H286" i="1"/>
  <c r="H285" i="1"/>
  <c r="H284" i="1"/>
  <c r="H283" i="1"/>
  <c r="H282" i="1"/>
  <c r="H281" i="1"/>
  <c r="H280" i="1"/>
  <c r="H279" i="1"/>
  <c r="H278" i="1"/>
  <c r="H277" i="1"/>
  <c r="H276" i="1"/>
  <c r="H275" i="1"/>
  <c r="H274" i="1"/>
  <c r="H273" i="1"/>
  <c r="H272" i="1"/>
  <c r="H271" i="1"/>
  <c r="H270" i="1"/>
  <c r="H269" i="1"/>
  <c r="H268" i="1"/>
  <c r="H267" i="1"/>
  <c r="H266" i="1"/>
  <c r="H265" i="1"/>
  <c r="H264" i="1"/>
  <c r="H263" i="1"/>
  <c r="H262" i="1"/>
  <c r="H261" i="1"/>
  <c r="H260" i="1"/>
  <c r="H259" i="1"/>
  <c r="H258" i="1"/>
  <c r="H257" i="1"/>
  <c r="H256" i="1"/>
  <c r="H255" i="1"/>
  <c r="H254" i="1"/>
  <c r="H253" i="1"/>
  <c r="H252" i="1"/>
  <c r="H251" i="1"/>
  <c r="H250" i="1"/>
  <c r="H249" i="1"/>
  <c r="H248" i="1"/>
  <c r="H247" i="1"/>
  <c r="H246" i="1"/>
  <c r="H245" i="1"/>
  <c r="H244" i="1"/>
  <c r="H243" i="1"/>
  <c r="H242" i="1"/>
  <c r="H241" i="1"/>
  <c r="H240" i="1"/>
  <c r="H239" i="1"/>
  <c r="H238" i="1"/>
  <c r="H237" i="1"/>
  <c r="H236" i="1"/>
  <c r="H235" i="1"/>
  <c r="H234" i="1"/>
  <c r="H233" i="1"/>
  <c r="H232"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I11" i="1"/>
  <c r="H11" i="1"/>
</calcChain>
</file>

<file path=xl/sharedStrings.xml><?xml version="1.0" encoding="utf-8"?>
<sst xmlns="http://schemas.openxmlformats.org/spreadsheetml/2006/main" count="1388" uniqueCount="376">
  <si>
    <t>UNIVERSIDADE FEDERAL DO ESPÍRITO SANTO</t>
  </si>
  <si>
    <t>SUPERINTENDÊNCIA DE INFRAESTRUTURA</t>
  </si>
  <si>
    <r>
      <t>Orgão Cliente:</t>
    </r>
    <r>
      <rPr>
        <sz val="11"/>
        <color theme="1"/>
        <rFont val="Aptos Narrow"/>
        <family val="2"/>
        <scheme val="minor"/>
      </rPr>
      <t> SUPERINTENDÊNCIA DE INFRAESTRUTURA</t>
    </r>
  </si>
  <si>
    <t>Especificação do Serviço</t>
  </si>
  <si>
    <t>Und.</t>
  </si>
  <si>
    <t>Quant.</t>
  </si>
  <si>
    <t>Preço Unitário</t>
  </si>
  <si>
    <t>Preço Total</t>
  </si>
  <si>
    <t>und</t>
  </si>
  <si>
    <t>MERCADO</t>
  </si>
  <si>
    <r>
      <t>Orçamento:</t>
    </r>
    <r>
      <rPr>
        <sz val="11"/>
        <color theme="1"/>
        <rFont val="Aptos Narrow"/>
        <family val="2"/>
        <scheme val="minor"/>
      </rPr>
      <t> SISTEMA DE ESGOTAMENTO SANITÁRIO - CAMPUS GOIABEIRAS</t>
    </r>
  </si>
  <si>
    <r>
      <t>Local:</t>
    </r>
    <r>
      <rPr>
        <sz val="11"/>
        <color theme="1"/>
        <rFont val="Aptos Narrow"/>
        <family val="2"/>
        <scheme val="minor"/>
      </rPr>
      <t> GOIABEIRAS - VITÓRIA/ES</t>
    </r>
  </si>
  <si>
    <t>Elaboração e compatibilização dos projetos executivos</t>
  </si>
  <si>
    <t>Código</t>
  </si>
  <si>
    <t>Fonte</t>
  </si>
  <si>
    <t>CESAN</t>
  </si>
  <si>
    <t>COMPOSIÇÃO</t>
  </si>
  <si>
    <t>Curva ABC de Serviços</t>
  </si>
  <si>
    <t>SINAPI</t>
  </si>
  <si>
    <t>FORNECIMENTO E INSTALAÇÃO DE PLACA DE OBRA COM CHAPA GALVANIZADA E ESTRUTURA DE MADEIRA. AF_03/2022_PS</t>
  </si>
  <si>
    <t>M2</t>
  </si>
  <si>
    <t>C.26</t>
  </si>
  <si>
    <t>BARRACÃO PARA ESCRITÓRIO DE OBRA PORTE PEQUENO S = 25,41 M² COM MATERIAIS NOVOS</t>
  </si>
  <si>
    <t>UN</t>
  </si>
  <si>
    <t>C.27</t>
  </si>
  <si>
    <t>BARRACÃO FECHADO PORTE PEQUENO PARA DEPÓSITO DE CIMENTO E ALMOXARIFADO (S=38,72 M2) COM MATERIAIS NOVOS</t>
  </si>
  <si>
    <t>C.28</t>
  </si>
  <si>
    <t>BARRACÃO ABERTO PARA APOIO À PRODUÇÃO (CARPINTARIA, CENTRAL DE ARMAÇÃO, OFICINA, ETC.) C/ TESOURAS, TELHA 4MM, PISO EM CONCRETO DESEMPOLADO</t>
  </si>
  <si>
    <t>C.29</t>
  </si>
  <si>
    <t>BARRACÃO ABERTO PARA REFEITÓRIO DE OBRA (CAPACIDADE 24 REFEIÇÕES SIMULTÂNEAS)-S=61,60M2 COM MATERIAIS NOVOS</t>
  </si>
  <si>
    <t>C.30</t>
  </si>
  <si>
    <t>BARRACÃO PARA BANHEIRO E VESTIÁRIO DE OBRA, S=35,10M², CAPACIDADE 20 OPERÁRIOS COM MATERIAIS NOVOS</t>
  </si>
  <si>
    <t>TAPUME COM TELHA METÁLICA. AF_03/2024</t>
  </si>
  <si>
    <t>C.1</t>
  </si>
  <si>
    <t>MOBILIZAÇÃO DE EQUIPAMENTOS E MATERIAIS</t>
  </si>
  <si>
    <t>UND</t>
  </si>
  <si>
    <t>C.2</t>
  </si>
  <si>
    <t>DESMOBILIZAÇÃO DE EQUIPAMENTOS E MATERIAIS</t>
  </si>
  <si>
    <t>C.5</t>
  </si>
  <si>
    <t>INSTALAÇÃO PROVISÓRIA DE ENERGIA ELÉTRICA, AEREA, TRIFASICA, EM POSTE GALVANIZADO, EXCLUSIVE FORNECIMENTO DO MEDIDOR</t>
  </si>
  <si>
    <t>C.3</t>
  </si>
  <si>
    <t>DEMOLIÇÃO DE TUBO DEFOFO 150 MM</t>
  </si>
  <si>
    <t>M</t>
  </si>
  <si>
    <t>C.4</t>
  </si>
  <si>
    <t>DEMOLIÇÃO DE TUBO DEFOFO 200 MM</t>
  </si>
  <si>
    <t>DEMOLIÇÃO DE PILARES E VIGAS EM CONCRETO ARMADO, DE FORMA MECANIZADA COM MARTELETE, SEM REAPROVEITAMENTO. AF_09/2023</t>
  </si>
  <si>
    <t>M3</t>
  </si>
  <si>
    <t>C.25</t>
  </si>
  <si>
    <t>REMOÇÃO DE CONJUNTO MOTO BOMBA</t>
  </si>
  <si>
    <t xml:space="preserve">UN    </t>
  </si>
  <si>
    <t>REMOÇÃO DE TELHAS DE FIBROCIMENTO METÁLICA E CERÂMICA, DE FORMA MANUAL, SEM REAPROVEITAMENTO. AF_09/2023</t>
  </si>
  <si>
    <t>ENGENHEIRO CIVIL DE OBRA JUNIOR COM ENCARGOS COMPLEMENTARES</t>
  </si>
  <si>
    <t>H</t>
  </si>
  <si>
    <t>ALMOXARIFE COM ENCARGOS COMPLEMENTARES</t>
  </si>
  <si>
    <t>ENCARREGADO GERAL COM ENCARGOS COMPLEMENTARES</t>
  </si>
  <si>
    <t>LOCAÇÃO DE REDE DE ÁGUA OU ESGOTO. AF_03/2024</t>
  </si>
  <si>
    <t>C.6</t>
  </si>
  <si>
    <t>PASSADIÇO DE MADEIRA</t>
  </si>
  <si>
    <t>C.7</t>
  </si>
  <si>
    <t>SINALIZAÇÃO NOTURNA COM TELA TAPUME PVC, BALDE PLÁSTICO FIAÇÃO E LÂMPADA, REUTILIZAÇÃO 7 VEZES</t>
  </si>
  <si>
    <t xml:space="preserve">M     </t>
  </si>
  <si>
    <t>ESCAVAÇÃO MECANIZADA DE VALA COM PROF. ATÉ 1,5 M (MÉDIA MONTANTE E JUSANTE/UMA COMPOSIÇÃO POR TRECHO), RETROESCAV. (0,26 M3), LARG. MENOR  QUE 0,8 M, EM SOLO MOLE, LOCAIS COM BAIXO NÍVEL DE NTERFERÊNCIA.  AF_02/2021</t>
  </si>
  <si>
    <t>ESCAVAÇÃO MANUAL DE VALA COM PROFUNDIDADE MENOR OU IGUAL A 1,30 M. AF_02/2021</t>
  </si>
  <si>
    <t>REATERRO MECANIZADO DE VALA COM RETROESCAVADEIRA (CAPACIDADE DA CAÇAMBA   DA RETRO: 0,26 M³/POTÊNCIA: 88 HP), LARGURA ATÉ 0,8 M, PROFUNDIDADE ATÉ 1,5 M, COM SOLO (SEM SUBSTITUIÇÃO) DE 1ª CATEGORIA, COM COMPACTADOR DE SOLOS DE PERCUSSÃO. AF_08/2023</t>
  </si>
  <si>
    <t>REATERRO MANUAL DE VALAS, COM COMPACTADOR DE SOLOS DE PERCUSSÃO. AF_08/2023</t>
  </si>
  <si>
    <t>CARGA, MANOBRA E DESCARGA DE SOLOS E MATERIAIS GRANULARES EM CAMINHÃO BASCULANTE 10 M³ - CARGA COM PÁ CARREGADEIRA (CAÇAMBA DE 1,7 A 2,8 M³ / 128 HP) E DESCARGA LIVRE (UNIDADE: M3). AF_07/2020</t>
  </si>
  <si>
    <t>TRANSPORTE COM CAMINHÃO BASCULANTE DE 10 M³, EM VIA URBANA PAVIMENTADA, DMT ATÉ 30 KM (UNIDADE: M3XKM). AF_07/2020</t>
  </si>
  <si>
    <t>M3XKM</t>
  </si>
  <si>
    <t>CONCRETAGEM DE SAPATA, FCK 30 MPA, COM USO DE BOMBA - LANÇAMENTO, ADENSAMENTO E ACABAMENTO. AF_01/2024</t>
  </si>
  <si>
    <t>CONCRETAGEM DE PILARES, FCK = 25 MPA, COM USO DE BOMBA - LANÇAMENTO, ADENSAMENTO E ACABAMENTO. AF_02/2022_PS</t>
  </si>
  <si>
    <t>LASTRO COM MATERIAL GRANULAR (PEDRA BRITADA N.1 E PEDRA BRITADA N.2), APLICADO EM PISOS OU LAJES SOBRE SOLO, ESPESSURA DE *10 CM*. AF_01/2024</t>
  </si>
  <si>
    <t>CONCRETO MAGRO PARA LASTRO, TRAÇO 1:4,5:4,5 (EM MASSA SECA DE CIMENTO/ AREIA MÉDIA/ SEIXO ROLADO) - PREPARO MECÂNICO COM BETONEIRA 600 L. AF_05/2021</t>
  </si>
  <si>
    <t>C.16</t>
  </si>
  <si>
    <t>LAJE E BERÇO DE CONCRETO PARA TUBOS DE 150MM</t>
  </si>
  <si>
    <t>C.17</t>
  </si>
  <si>
    <t>LAJE E BERÇO DE CONCRETO PARA TUBOS DE 200MM</t>
  </si>
  <si>
    <t>ESCORAMENTO DE VALA, TIPO PONTALETEAMENTO, COM PROFUNDIDADE DE 0 A 1,5 M, LARGURA MENOR QUE 1,5 M. AF_08/2020</t>
  </si>
  <si>
    <t>ESCORAMENTO DE VALA, TIPO CONTÍNUO, COM PROFUNDIDADE DE 0 A 1,5 M, LARGURA MENOR QUE 1,5 M. AF_08/2020</t>
  </si>
  <si>
    <t>TUBO, PEAD, PE-80, DE = 32 MM X 3,0 MM, PARA LIGAÇÃO PREDIAL DE ÁGUA. AF_06/2022</t>
  </si>
  <si>
    <t>SINAPI INSUMO (BDI MATERIAIS)</t>
  </si>
  <si>
    <t xml:space="preserve">TUBO PVC DEFOFO, JEI, 1 MPA, DN 150 MM, PARA REDE DE  AGUA (NBR 7665)                                                                                                                                                                                                                                                                                                                                                                                                                                     </t>
  </si>
  <si>
    <t>ASSENTAMENTO DE TUBO DE PVC DEFOFO OU PRFV OU RPVC PARA REDE DE ÁGUA, DN 150 MM, JUNTA ELÁSTICA INTEGRADA, INSTALADO EM LOCAL COM NÍVEL BAIXO DE INTERFERÊNCIAS (NÃO INCLUI FORNECIMENTO). AF_11/2017</t>
  </si>
  <si>
    <t>C.33</t>
  </si>
  <si>
    <t>FORNECIMENTO E ASSENTAMENTO DE TUBO EM FERRO FUNDIDO 200 MM</t>
  </si>
  <si>
    <t>C.34</t>
  </si>
  <si>
    <t>CAP PVC DEFOFO 150 MM</t>
  </si>
  <si>
    <t>ORSE INSUMO (BDI MATERIAIS)</t>
  </si>
  <si>
    <t>CURVA 22º 30', EM FOFO, C/ FLANGES PN 25, D=  150MM</t>
  </si>
  <si>
    <t>C.35</t>
  </si>
  <si>
    <t>CURVA PVC DEFOFO 150 MM</t>
  </si>
  <si>
    <t>C.36</t>
  </si>
  <si>
    <t>TÊ DE REDUÇÃO PVC DEFOFO 150 MM</t>
  </si>
  <si>
    <t>REDUÇÃO DE PVC JE, PONTA / BOLSA, D=  100 X   75MM</t>
  </si>
  <si>
    <t>REDUÇÃO DE PVC  JE, PONTA / BOLSA, D=  100 X   50MM</t>
  </si>
  <si>
    <t>C.9</t>
  </si>
  <si>
    <t>FORNECIMENTO E ASSENTAMENTO DE REGISTRO GAVETA FOFO, C/ FLANGES, CUNHA BORRACHA, CORPO CURTO E CABEÇOTE, TIPO EURO 23,  PN16, DIAM  = 150MM</t>
  </si>
  <si>
    <t>C.18</t>
  </si>
  <si>
    <t>COLAR DE TOMADA FERRO FUNDIDO D= 150MM X  2"</t>
  </si>
  <si>
    <t>C.21</t>
  </si>
  <si>
    <t>REGISTRO DE GAVETA, FLANGEADO, PN 10, 200 MM</t>
  </si>
  <si>
    <t>C.22</t>
  </si>
  <si>
    <t>COBERTURA EM ESTRUTURA METÁLICA COM TELHA TERMOACÚSTICA</t>
  </si>
  <si>
    <t>REASSENTAMENTO DE BLOCOS SEXTAVADO PARA PISO INTERTRAVADO, ESPESSURA DE 8 CM, EM VIA/ESTACIONAMENTO, COM REAPROVEITAMENTO DOS BLOCOS SEXTAVADO - INCLUSO RETIRADA E COLOCAÇÃO DO MATERIAL. AF_12/2020</t>
  </si>
  <si>
    <t>EXECUÇÃO DE PAVIMENTO EM PISO INTERTRAVADO, COM BLOCO SEXTAVADO DE 25 X 25 CM, ESPESSURA 8 CM. AF_10/2022</t>
  </si>
  <si>
    <t>EXECUÇÃO DE PASSEIO (CALÇADA) OU PISO DE CONCRETO COM CONCRETO MOLDADO IN LOCO, USINADO, ACABAMENTO CONVENCIONAL, ESPESSURA 6 CM, ARMADO. AF_08/2022</t>
  </si>
  <si>
    <t>ATERRO MECANIZADO DE VALA COM RETROESCAVADEIRA (CAPACIDADE DA CAÇAMBA DA RETRO: 0,26 M³ / POTÊNCIA: 88 HP), LARGURA ATÉ 1,5 M, PROFUNDIDADE ATÉ 1,5 M, COM SOLO ARGILO-ARENOSO. AF_08/2023</t>
  </si>
  <si>
    <t>ASSENTAMENTO DE TUBO DE PVC PBA PARA REDE DE ÁGUA, DN 100 MM, JUNTA ELÁSTICA INTEGRADA, INSTALADO EM LOCAL COM NÍVEL BAIXO DE INTERFERÊNCIAS (NÃO INCLUI FORNECIMENTO). AF_11/2017</t>
  </si>
  <si>
    <t xml:space="preserve">TUBO PVC PBA JEI, CLASSE 12, DN 100 MM, PARA REDE DE AGUA (NBR 5647)                                                                                                                                                                                                                                                                                                                                                                                                                                      </t>
  </si>
  <si>
    <t>ASSENTAMENTO DE TUBO DE PVC PBA PARA REDE DE ÁGUA, DN 75 MM, JUNTA ELÁSTICA INTEGRADA, INSTALADO EM LOCAL COM NÍVEL BAIXO DE INTERFERÊNCIAS (NÃO INCLUI FORNECIMENTO). AF_11/2017</t>
  </si>
  <si>
    <t xml:space="preserve">TUBO PVC PBA JEI, CLASSE 12, DN 75 MM, PARA REDE DE AGUA (NBR 5647)                                                                                                                                                                                                                                                                                                                                                                                                                                       </t>
  </si>
  <si>
    <t>ASSENTAMENTO DE TUBO DE PVC PBA PARA REDE DE ÁGUA, DN 50 MM, JUNTA ELÁSTICA INTEGRADA, INSTALADO EM LOCAL COM NÍVEL BAIXO DE INTERFERÊNCIAS (NÃO INCLUI FORNECIMENTO). AF_11/2017</t>
  </si>
  <si>
    <t xml:space="preserve">TUBO PVC PBA JEI, CLASSE 12, DN 50 MM, PARA REDE DE AGUA (NBR 5647)                                                                                                                                                                                                                                                                                                                                                                                                                                       </t>
  </si>
  <si>
    <t>C.10</t>
  </si>
  <si>
    <t>CAP DE PVC RÍGIDO SOLDÁVEL, MARROM, DIÂM = 50MM</t>
  </si>
  <si>
    <t>CURVA 90 GRAUS, PVC, SOLDÁVEL, DN 75 MM, INSTALADO EM RESERVAÇÃO PREDIAL DE ÁGUA - FORNECIMENTO E INSTALAÇÃO. AF_04/2024</t>
  </si>
  <si>
    <t>BUCHA DE REDUÇÃO, LONGA, PVC, SOLDÁVEL, DN 75 X 50 MM, INSTALADO EM PRUMADA DE ÁGUA - FORNECIMENTO E INSTALAÇÃO. AF_06/2022</t>
  </si>
  <si>
    <t>C.11</t>
  </si>
  <si>
    <t>FORNECIMENTO E ASSENTAMENTO DE CURVA 22º 30` DE PVC JUNTA ELÁSTICA, PONTA / BOLSA, DIAM. =   50MM</t>
  </si>
  <si>
    <t>CURVA 90 GRAUS, PVC, SOLDÁVEL, DN 50MM, INSTALADO EM RAMAL DE DISTRIBUIÇÃO DE ÁGUA - FORNECIMENTO E INSTALAÇÃO. AF_06/2022</t>
  </si>
  <si>
    <t>C.37</t>
  </si>
  <si>
    <t>TÊ PVC DEFOFO 100 MM</t>
  </si>
  <si>
    <t>TÊ, PVC, SOLDÁVEL, DN 50 MM INSTALADO EM RESERVAÇÃO PREDIAL DE ÁGUA - FORNECIMENTO E INSTALAÇÃO. AF_04/2024</t>
  </si>
  <si>
    <t xml:space="preserve">TE DE REDUCAO, PVC PBA, BBB, JE, DN 100 X 75 / DE 110 X 85 MM, PARA REDE DE AGUA                                                                                                                                                                                                                                                                                                                                                                                                                          </t>
  </si>
  <si>
    <t>REGISTRO DE GAVETA BRUTO, LATÃO, ROSCÁVEL, 2" - FORNECIMENTO E INSTALAÇÃO. AF_08/2021</t>
  </si>
  <si>
    <t>REGISTRO DE GAVETA BRUTO, LATÃO, ROSCÁVEL, 3" - FORNECIMENTO E INSTALAÇÃO. AF_08/2021</t>
  </si>
  <si>
    <t>REGISTRO DE GAVETA BRUTO, LATÃO, ROSCÁVEL, 4" - FORNECIMENTO E INSTALAÇÃO. AF_08/2021</t>
  </si>
  <si>
    <t>C.38</t>
  </si>
  <si>
    <t>FORNECIMENTO E ASSENTAMENTO DE TAMPÃO T9</t>
  </si>
  <si>
    <t>Cotação 24</t>
  </si>
  <si>
    <t>COTAÇÃO</t>
  </si>
  <si>
    <t>CHAVE TE  50MM A 200 MM PARA ABERTURA DE REGISTRO</t>
  </si>
  <si>
    <t>C.12</t>
  </si>
  <si>
    <t>CAIXA DE PASSAGEM EM ALVENARIA DE TIJOLOS MACIÇOS ESP. = 0,12M,  DIM. INT. =  0.40 X 0.40 X 0.60M, INCLUSIVE TAMPA</t>
  </si>
  <si>
    <t>CONCRETAGEM DE BLOCO DE ANCORAGEM, FCK 30 MPA, COM USO DE BOMBA - LANÇAMENTO, ADENSAMENTO E ACABAMENTO. AF_01/2024</t>
  </si>
  <si>
    <t>DEMOLIÇÃO DE ARGAMASSAS, DE FORMA MANUAL, SEM REAPROVEITAMENTO. AF_09/2023</t>
  </si>
  <si>
    <t>DEMOLIÇÃO DE LAJES, EM CONCRETO ARMADO, DE FORMA MANUAL, SEM REAPROVEITAMENTO. AF_09/2023</t>
  </si>
  <si>
    <t>CORTE RASO E RECORTE DE ÁRVORE COM DIÂMETRO DE TRONCO MAIOR OU IGUAL A 0,40 M E MENOR QUE 0,60 M. AF_03/2024</t>
  </si>
  <si>
    <t>LIMPEZA MANUAL DE VEGETAÇÃO EM TERRENO COM ENXADA. AF_03/2024</t>
  </si>
  <si>
    <t>EMBOÇO OU MASSA ÚNICA EM ARGAMASSA TRAÇO 1:2:8, PREPARO MECÂNICO COM BETONEIRA 400 L, APLICADA MANUALMENTE EM PANOS CEGOS DE FACHADA (SEM PRESENÇA DE VÃOS), ESPESSURA DE 35 MM. AF_08/2022</t>
  </si>
  <si>
    <t>IMPERMEABILIZAÇÃO DE SUPERFÍCIE COM EMULSÃO ASFÁLTICA, 2 DEMÃOS. AF_09/2023</t>
  </si>
  <si>
    <t>CONTRAPISO EM ARGAMASSA TRAÇO 1:4 (CIMENTO E AREIA), PREPARO MECÂNICO COM BETONEIRA 400 L, APLICADO EM ÁREAS MOLHADAS SOBRE IMPERMEABILIZAÇÃO, ACABAMENTO NÃO REFORÇADO, ESPESSURA 4CM. AF_07/2021</t>
  </si>
  <si>
    <t>PINTURA LÁTEX ACRÍLICA PREMIUM, APLICAÇÃO MANUAL EM PAREDES, DUAS DEMÃOS. AF_04/2023</t>
  </si>
  <si>
    <t>C.39</t>
  </si>
  <si>
    <t>VÁLVULA DE PÉ COM CRIVO, FERRO, COM FLANGE, VEDAÇÃO BORRACHA DN 250</t>
  </si>
  <si>
    <t>C.40</t>
  </si>
  <si>
    <t>VÁLVULA DE RETENÇÃO, FOFO, DUPLA PORTINHOLA, HASTE, MOLA E ROLAMENTOS 8"</t>
  </si>
  <si>
    <t>C.41</t>
  </si>
  <si>
    <t>CONJUNTO MOTOBOMBA 40 CV</t>
  </si>
  <si>
    <t>C.19</t>
  </si>
  <si>
    <t>CURVA 90º, PVC FOFO C/ FLANGES, 200 MM</t>
  </si>
  <si>
    <t>C.20</t>
  </si>
  <si>
    <t>CURVA 45º, PVC FOFO C/ FLANGES, 200 MM</t>
  </si>
  <si>
    <t>C.8</t>
  </si>
  <si>
    <t>FORNECIMENTO E ASSENTAMENTO DE CURVA 90º, EM FERRO FUNDIDO, COM FLANGES PN 10 / 16, DIAM. =  150MM</t>
  </si>
  <si>
    <t>C.13</t>
  </si>
  <si>
    <t>FORNECIMENTO E ASSENTAMENTO DE TÊ EM FERRO FUNDIDO COM FLANGES PN 25, DIAM. =  200 X  150MM</t>
  </si>
  <si>
    <t>PORTA DE ALUMÍNIO DE ABRIR, FIXAÇÃO COM PARAFUSOS - FORNECIMENTO E INSTALAÇÃO.</t>
  </si>
  <si>
    <t>C.32</t>
  </si>
  <si>
    <t>TAMPA DE ALUMÍNIO</t>
  </si>
  <si>
    <t>PILAR METÁLICO PERFIL LAMINADO OU SOLDADO EM AÇO ESTRUTURAL, COM CONEXÕES SOLDADAS, INCLUSOS MÃO DE OBRA, TRANSPORTE E IÇAMENTO UTILIZANDO GUINDASTE - FORNECIMENTO E INSTALAÇÃO. AF_01/2020_PA</t>
  </si>
  <si>
    <t>KG</t>
  </si>
  <si>
    <t>C.42</t>
  </si>
  <si>
    <t>FORNECIMENTO E ASSENTAMENTO DE TUBO EM FERRO FUNDIDO 250 MM</t>
  </si>
  <si>
    <t>C.43</t>
  </si>
  <si>
    <t>JUNÇÃO FLANGEADA FOFO DN 200</t>
  </si>
  <si>
    <t>QUADRO DE DISTRIBUIÇÃO DE ENERGIA EM CHAPA DE AÇO GALVANIZADO, DE SOBREPOR, COM BARRAMENTO TRIFÁSICO, PARA 18 DISJUNTORES DIN 100A - FORNECIMENTO E INSTALAÇÃO. AF_10/2020</t>
  </si>
  <si>
    <t>C.44</t>
  </si>
  <si>
    <t>REDUÇÃO FLANGEADA FOFO DN 200/100</t>
  </si>
  <si>
    <t>C.14</t>
  </si>
  <si>
    <t>ESCADA MARINHEIRO EM BARRA CHATA DE FERRO 2" X 5/16"</t>
  </si>
  <si>
    <t>C.45</t>
  </si>
  <si>
    <t>VÁLVULA ANTECIPADORA DE ONDAS VA212 - 200 MM</t>
  </si>
  <si>
    <t>C.15</t>
  </si>
  <si>
    <t>FORNECIMENTO DE VENTOSA TRÍPLICE FUNÇÃO,  PN 25, DIAM  = 150MM</t>
  </si>
  <si>
    <t>C.23</t>
  </si>
  <si>
    <t>TAMPA ARTICULADA DE FERRO FUNDIDO 60 X 60CM, INCLUSIVE INSTALAÇÃO</t>
  </si>
  <si>
    <t>C.24</t>
  </si>
  <si>
    <t>LUVA DE CORRER, PVC, DN 150 MM, JUNTA ELÁSTICA, FORNECIDO E INSTALADO EM RAMAL DE ENCAMINHAMENTO. AF_06/2022</t>
  </si>
  <si>
    <t>EXTREMIDADE EM FOFO, PONTA, COM ABA DE VEDAÇÃO / FLANGE PN 10 / 16, D=  150MM</t>
  </si>
  <si>
    <t>ARMAÇÃO DE BLOCO UTILIZANDO AÇO CA-60 DE 5 MM - MONTAGEM. AF_01/2024</t>
  </si>
  <si>
    <t>ARMAÇÃO DE BLOCO UTILIZANDO AÇO CA-50 DE 8 MM - MONTAGEM. AF_01/2024</t>
  </si>
  <si>
    <t>FABRICAÇÃO, MONTAGEM E DESMONTAGEM DE FÔRMA PARA SAPATA, EM MADEIRA SERRADA, E=25 MM, 4 UTILIZAÇÕES. AF_01/2024</t>
  </si>
  <si>
    <t>C.46</t>
  </si>
  <si>
    <t>CINTA DE VEDAÇÃO STRAUB FLEX 2 L DN 150 MM</t>
  </si>
  <si>
    <t xml:space="preserve">CONE DE SINALIZACAO EM PVC RIGIDO COM FAIXA REFLETIVA, H = 70 / 76 CM                                                                                                                                                                                                                                                                                                                                                                                                                                     </t>
  </si>
  <si>
    <t>Cotação 2</t>
  </si>
  <si>
    <t>CAVALETE PADRÃO CET</t>
  </si>
  <si>
    <t>Cotação 3</t>
  </si>
  <si>
    <t>FITA ZEBRADA PARA DEMARCAÇÃO AMARELA E PRETA 70 MM  X 200M</t>
  </si>
  <si>
    <t>C.31</t>
  </si>
  <si>
    <t>TAPUME DE PROTEÇÃO EM TELA DE POLIETILENO H=1,20 COM BLOCO DE CONCRETO</t>
  </si>
  <si>
    <t>Cotação 4</t>
  </si>
  <si>
    <t>SINALIZADOR ELETRÔNICO SOLAR A LED TRAFLED PARAFUSO</t>
  </si>
  <si>
    <t>Cotação 5</t>
  </si>
  <si>
    <t>CILINDRO CANALIZADOR DE TRÁFEGO</t>
  </si>
  <si>
    <t>Cotação 6</t>
  </si>
  <si>
    <t>BALIZADOR MÓVEL</t>
  </si>
  <si>
    <t>FORNECIMENTO E INSTALAÇÃO DE SUPORTE DE MADEIRA  PARA PLACAS DE SINALIZAÇÃO, EM SOLO, COM H= DE 2,5 M E SEÇÃO DE 7,5 X 7,5 CM. AF_03/2022</t>
  </si>
  <si>
    <t xml:space="preserve">PLACA DE SINALIZACAO EM CHAPA DE ALUMINIO COM PINTURA REFLETIVA, E = 2 MM                                                                                                                                                                                                                                                                                                                                                                                                                                 </t>
  </si>
  <si>
    <t xml:space="preserve">M2    </t>
  </si>
  <si>
    <t>DEMOLIÇÃO DE TUBO DE CONCRETO SIMPLES OU ARMADO D=0,40M, SEM REAPROVEITAMENTO, EXCLUSIVE ESCAVAÇÃO</t>
  </si>
  <si>
    <t>DEMOLIÇÃO DE TUBO DE CONCRETO SIMPLES OU ARMADO D=0,60M, SEM REAPROVEITAMENTO, EXCLUSIVE ESCAVAÇÃO</t>
  </si>
  <si>
    <t>DEMOLIÇÃO DE ALVENARIA PARA QUALQUER TIPO DE BLOCO, DE FORMA MECANIZADA, SEM REAPROVEITAMENTO. AF_09/2023</t>
  </si>
  <si>
    <t>DEMOLIÇÃO DE PAVIMENTAÇÃO EM PARALELEPÍPEDO OU PRÉ-MOLDADOS DE CONCRETO C/ REAPROVEITAMENTO</t>
  </si>
  <si>
    <t>DEMOLIÇÃO MANUAL DE PISO CIMENTADO</t>
  </si>
  <si>
    <t>CARGA, MANOBRA E DESCARGA DE ENTULHO EM CAMINHÃO BASCULANTE 14 M³ - CARGA COM ESCAVADEIRA HIDRÁULICA  (CAÇAMBA DE 0,80 M³ / 111 HP) E DESCARGA LIVRE (UNIDADE: M3). AF_07/2020</t>
  </si>
  <si>
    <t>PASSADIÇO EM MADEIRA COM GUARDA-CORPO</t>
  </si>
  <si>
    <t>PASSADIÇO METÁLICO PARA VEÍCULOS</t>
  </si>
  <si>
    <t>ASSENTAMENTO DE GUIA (MEIO-FIO) EM TRECHO RETO, CONFECCIONADA EM CONCRETO PRÉ-FABRICADO, DIMENSÕES 100X15X13X20 CM (COMPRIMENTO X BASE INFERIOR X BASE SUPERIOR X ALTURA). AF_01/2024</t>
  </si>
  <si>
    <t>RECOMPOSIÇÃO DE PAVIMENTO EM PISO INTERTRAVADO SEXTAVADO, COM REAPROVEITAMENTO DOS BLOCOS SEXTAVADO, PARA O FECHAMENTO DE VALAS - INCLUSO RETIRADA E COLOCAÇÃO DO MATERIAL. AF_12/2020</t>
  </si>
  <si>
    <t>SOLO-CIMENTO COMPACTADO - TRAÇO 1:20, INCLUSIVE CIMENTO E ARENOSO COMERCIAL</t>
  </si>
  <si>
    <t>COLCHÃO DE AREIA</t>
  </si>
  <si>
    <t>CONCRETO MAGRO PARA LASTRO, TRAÇO 1:4,5:4,5 (EM MASSA SECA DE CIMENTO/ AREIA MÉDIA/ BRITA 1) - PREPARO MECÂNICO COM BETONEIRA 400 L. AF_05/2021</t>
  </si>
  <si>
    <t>LAJE E BERÇO DE CONCRETO PARA TUBOS DE 600MM</t>
  </si>
  <si>
    <t>ATERRO MANUAL DE VALAS COM AREIA PARA ATERRO. AF_08/2023</t>
  </si>
  <si>
    <t>ESGOTAMENTO DE VALA COM BOMBA SUBMERSÍVEL. AF_12/2022</t>
  </si>
  <si>
    <t>TUBO DE PEAD CORRUGADO DE DUPLA PAREDE, DN 600 MM, JUNTA ELÁSTICA INTEGRADA - FORNECIMENTO E ASSENTAMENTO. AF_01/2021</t>
  </si>
  <si>
    <t>FORNECIMENTO E ASSENTAMENTO DE TUBO CORRUGADO PAREDE DUPLA PEAD, D= 375MM (15"), P/SISTEMAS DRENAGEM, TIGRE-ADS N-12 OU SIMILAR</t>
  </si>
  <si>
    <t>CAIXA PARA BOCA DE LOBO SIMPLES RETANGULAR, EM CONCRETO PRÉ-MOLDADO, DIMENSÕES INTERNAS: 0,6X1,0X1,2 M. AF_12/2020</t>
  </si>
  <si>
    <t>PONTA DE ALA EM CONCRETO ARMADO, PARA TUBOS DE CONCRETO (SIMPLES) D=0.40 À 0.60 M</t>
  </si>
  <si>
    <t>POÇO DE VISITA EM ANEL DE CONCRETO, BALÃO DE 1,00M (DI), PROFUNDIDADE ATÉ 3,00M, INCLUSIVE TAMPÃO EM CHAPA DE AÇO 00</t>
  </si>
  <si>
    <t>BARRACAO PARA ESCRITORIO/FISCALIZACAO</t>
  </si>
  <si>
    <t>BARRACAO ABERTO PARA GUARDA DE TUBOS</t>
  </si>
  <si>
    <t>BARRACAO ABERTO PARA SERVICOS GERAIS</t>
  </si>
  <si>
    <t>BARRACAO FECHADO DEPOSITO/ALMOXARIFADO</t>
  </si>
  <si>
    <t>BARRACAO PARA REFEITORIO</t>
  </si>
  <si>
    <t>BARRACAO PARA VESTIARIO E SANITARIO</t>
  </si>
  <si>
    <t>PADRAO DE ENTRADA PROVISORIO DE ENERGIA</t>
  </si>
  <si>
    <t>PADRAO ENTRADA PROVISORIO AGUA</t>
  </si>
  <si>
    <t>TAPUME TELHA METAL E=0,50MM H=2,00M</t>
  </si>
  <si>
    <t>PLACA OBRA PAD CESAN E AGENTE FINANCEIRO</t>
  </si>
  <si>
    <t>FOSSA SEPTICA PRE-MOLDADA CAP 10 PESSOAS</t>
  </si>
  <si>
    <t>FILTRO ANAEROBICO PRE-MOLDADO CAP 10 PES</t>
  </si>
  <si>
    <t>SUMIDOURO PRE-MOLDADO CAP 10 PESSOAS</t>
  </si>
  <si>
    <t>BANHEIRO QUIMICO</t>
  </si>
  <si>
    <t>UNM</t>
  </si>
  <si>
    <t>ALO</t>
  </si>
  <si>
    <t>ADMINISTRACAO LOCAL</t>
  </si>
  <si>
    <t>REBAI LENCOL FREATICO C/ PONT FILTRANTES</t>
  </si>
  <si>
    <t>REDE ESG PVC NBR7362 150 ATE 1,25m S/PAV</t>
  </si>
  <si>
    <t>REDE ESG PVC NBR7362 150 ATE 1,25m BLOCO</t>
  </si>
  <si>
    <t>REDE ESG PVC NBR7362 150 1,26A1,75 S/PAV</t>
  </si>
  <si>
    <t>REDE ESG PVC NBR7362 150 1,26A1,75 BLOCO</t>
  </si>
  <si>
    <t>REDE ESG PVC NBR7362 150 1,76A2,25 S/PAV</t>
  </si>
  <si>
    <t>REDE ESG PVC NBR7362 150 1,76A2,25 BLOCO</t>
  </si>
  <si>
    <t>REDE ESG PVC NBR7362 200 1,26A1,75 BLOCO</t>
  </si>
  <si>
    <t>REDE ESG PVC NBR7362 250 1,26A1,75 BLOCO</t>
  </si>
  <si>
    <t>REDE ESG PVC NBR7362 250 1,76A2,25 BLOCO</t>
  </si>
  <si>
    <t>REDE ESG PVC NBR7362 250 2,26A2,75 BLOCO</t>
  </si>
  <si>
    <t>PV-ANEL CONCR DN 600 PROF ATE 1,25M</t>
  </si>
  <si>
    <t>PV-ANEL CONCR DN 1000 PROF DE1,26A1,75M</t>
  </si>
  <si>
    <t>PV-ANEL CONCR DN 1000 PROF DE1,76A2,25M</t>
  </si>
  <si>
    <t>PV-ANEL CONCR DN 1000 PROF DE2,26A2,75M</t>
  </si>
  <si>
    <t>LIG PRED ESG LONGA C/MAT S/PAV H0,6A1,0M</t>
  </si>
  <si>
    <t>LIG PRED ESG LONGA C/MAT BLOCO H0,6A1,0M</t>
  </si>
  <si>
    <t>LIG PRED ESG CURTA C/MAT S/PAV H0,6A1,0M</t>
  </si>
  <si>
    <t>LIG PRED ESG CURTA C/MAT BLOCO H0,6A1,0M</t>
  </si>
  <si>
    <t>REDE ESG PVC NBR7362 150 2,26A2,75 S/PAV</t>
  </si>
  <si>
    <t>REDE ESG PVC NBR7362 150 2,26A2,75 BLOCO</t>
  </si>
  <si>
    <t>REDE ESG PVC NBR7362 150 2,76A3,25 BLOCO</t>
  </si>
  <si>
    <t>REDE ESG PVC NBR7362 200 1,76A2,25 BLOCO</t>
  </si>
  <si>
    <t>REDE ESG PVC NBR7362 200 2,26A2,75 S/PAV</t>
  </si>
  <si>
    <t>REDE ESG PVC NBR7362 200 2,26A2,75 BLOCO</t>
  </si>
  <si>
    <t>REDE ESG PVC NBR7362 200 2,76A3,25 BLOCO</t>
  </si>
  <si>
    <t>PV-ANEL CONCR DN 1200 PROF DE2,76A3,25M</t>
  </si>
  <si>
    <t>CPU 1</t>
  </si>
  <si>
    <t>FORN. E INST. DE CONJUNTO DUPLO DE CAIXAS DE GORDURA PRÉ FABRIDADAS, RESTAURANTE UFES</t>
  </si>
  <si>
    <t xml:space="preserve">UN </t>
  </si>
  <si>
    <t>LOCACAO OBRA COM EQUIPAMENTO TOPOGRAFICO</t>
  </si>
  <si>
    <t>CADASTRO DA OBRA CIVIL LOCALIZADA</t>
  </si>
  <si>
    <t>TAPUME PROT TELHA MET E=0,50MM H=2,0M</t>
  </si>
  <si>
    <t>ENSAIO COMPRESSAO SIMPLES - CONTRAPROVA</t>
  </si>
  <si>
    <t>LIMPEZA MECANICA DE TERRENO</t>
  </si>
  <si>
    <t>REGULARIZACAO MECANICA DE TERRENO</t>
  </si>
  <si>
    <t>ESCAVACAO MANUAL SOLO 1ªCAT PROF ATE 3M</t>
  </si>
  <si>
    <t>ESCAVACAO MECAN SOLO 1ªCAT PROF ATE 3M</t>
  </si>
  <si>
    <t>ESCAVACAO MECAN SOLO 1ªCAT PROF ACI 3M</t>
  </si>
  <si>
    <t>REGULARIZACAO DO FUNDO DE VALA COM AREIA</t>
  </si>
  <si>
    <t>ATERRO COM ARGILA MECANIZADO 100% PN</t>
  </si>
  <si>
    <t>REATERRO COM COMPACTACAO MECANICA</t>
  </si>
  <si>
    <t>ATERRO COM AREIA COM ADENSAMENTO HIDR</t>
  </si>
  <si>
    <t>CARGA E DESCARGA QQ TIPO SOLO(BOTA FORA)</t>
  </si>
  <si>
    <t>TRANSPORTE DE SOLOS PARA BOTA FORA</t>
  </si>
  <si>
    <t>MK</t>
  </si>
  <si>
    <t>LASTRO DE BRITA 3 A 4</t>
  </si>
  <si>
    <t>LASTRO DE CONCRETO MAGRO</t>
  </si>
  <si>
    <t>FORMA PLANA CHAPA 12MM-VIGA/PILAR/PAREDE</t>
  </si>
  <si>
    <t>FORMA PLANA CHAPA 12MM-LAJE</t>
  </si>
  <si>
    <t>FORMA CURVA CHAPA COMPENSADA PLAST 12MM</t>
  </si>
  <si>
    <t>ARMADURA CA-50</t>
  </si>
  <si>
    <t>CONCRETO USINADO FCK 400 KG/CM2 BOMBEADO</t>
  </si>
  <si>
    <t>ESCORAMENTO CAVAS COM PRANCHA METALICA</t>
  </si>
  <si>
    <t>ESGOT C/ AUX DE CJ MOTO-BOMBA ATE 10M3/H</t>
  </si>
  <si>
    <t>HRS</t>
  </si>
  <si>
    <t>PORTA ALUMINIO DE ABRIR/CORRER, COMPLETA</t>
  </si>
  <si>
    <t>COBERT TELHAS FIBR OND E=6MM, C/ MADEIR</t>
  </si>
  <si>
    <t>ALVENARIA BLOCO CONCR E=19CM ESTRUT/APAR</t>
  </si>
  <si>
    <t>GUARDA CORPO PRFV 2"X2"  PADRAO A2.3</t>
  </si>
  <si>
    <t>IMPERM ASFALT DISPER AGUA IGOL2 2 DEMAOS</t>
  </si>
  <si>
    <t>ARGAM POLIM SEMIFLEX  SIKATOP107 2DEMAOS</t>
  </si>
  <si>
    <t>IMPERMEABILIZANTE RESINA EPOX SIKAGARD62</t>
  </si>
  <si>
    <t>LASTRO DE BRITA "0" PARA BIOFILTRO</t>
  </si>
  <si>
    <t>LASTRO DE BRITA "1" PARA BIOFILTRO</t>
  </si>
  <si>
    <t>LASTRO DE BRITA "2" PARA BIOFILTRO</t>
  </si>
  <si>
    <t>TURFA/CAVACO/CARVAO/AREIA P/ BIOFILTRO</t>
  </si>
  <si>
    <t>TELA TIPO MOSQUITEIRO PARA BIOFILTRO</t>
  </si>
  <si>
    <t>PINTURA ACRILICA PARA PISO 2 DEMAOS</t>
  </si>
  <si>
    <t>REBOCO PAULISTA ARGAM CIMENTO/AREIA 1:3</t>
  </si>
  <si>
    <t>PISO CIMENTADO E=2,0CM SOB/ LASTRO 8,0CM</t>
  </si>
  <si>
    <t>PAVIMENTACAO BLOCO CONCR PAVI-S E=8CM</t>
  </si>
  <si>
    <t>MEIO FIO DE CONCRETO SECAO 15x12x30CM</t>
  </si>
  <si>
    <t>MURO TIPO 2: BLOCO/MOURAO/TELA /ARAME</t>
  </si>
  <si>
    <t>GRAMA ESMERALDA PLACAS, TERRA VEG. 2,0CM</t>
  </si>
  <si>
    <t>PORTAO TIPO 1: TUBO FERRO GALV/TELA L=4M</t>
  </si>
  <si>
    <t>PORTAO TIPO 1: TUBO FERRO GALV/TELA L=1M</t>
  </si>
  <si>
    <t>PECAS EM CHAPAS/PERFIL/BARRA EM ACO INOX</t>
  </si>
  <si>
    <t>MONT E ASSENT CJ MOTOBOMBA POT ATE 10CV</t>
  </si>
  <si>
    <t>MONT E INST QUADRO COMANDO POT ATE 10CV</t>
  </si>
  <si>
    <t>TAMPA FIBRA VIDRO E=6MM</t>
  </si>
  <si>
    <t>CPU 2</t>
  </si>
  <si>
    <t>MONT. MAT. HID. EEEB 1</t>
  </si>
  <si>
    <t>CPU 3</t>
  </si>
  <si>
    <t>FORN. E INST. DE MATERIAL ELETRICO EEEB-1 "UFES"</t>
  </si>
  <si>
    <t>CPU 4</t>
  </si>
  <si>
    <t>FORN MAT HIDR  EEEB-1 "UFES"</t>
  </si>
  <si>
    <t>CPU 5</t>
  </si>
  <si>
    <t>FORN MAT HID BIOFILTRO TIPO 2, EEEB-01</t>
  </si>
  <si>
    <t>CADASTRO DE REDE AGUA OU ESGOTO</t>
  </si>
  <si>
    <t>LOC NIV REDE COL/RECAL/EMISARIO/ADUTORA</t>
  </si>
  <si>
    <t>LIMPEZA DE AREA (VARREDURA)</t>
  </si>
  <si>
    <t>LIMPEZA DE RUA COM LAVAGEM</t>
  </si>
  <si>
    <t>PLACA SINALIZACAO TRANSITO EM CAVALETE</t>
  </si>
  <si>
    <t>TELA TAPUME CONTINUO PARA SINALIZACAO</t>
  </si>
  <si>
    <t>CONES DE SINALIZACAO</t>
  </si>
  <si>
    <t>SINALIZACAO NOTURNA COM ENERGIA ELETRICA</t>
  </si>
  <si>
    <t>CPU 6</t>
  </si>
  <si>
    <t>REPARO DE REDE C/ TUBO PVC DN 50 C/ FORNECIMENTO</t>
  </si>
  <si>
    <t>CPU 7</t>
  </si>
  <si>
    <t>REPARO DE REDE C/ TUBO PVC DN 75 C/ FORNECIMENTO</t>
  </si>
  <si>
    <t>CPU 8</t>
  </si>
  <si>
    <t>REPARO DE REDE C/ TUBO PVC DN 100 C/ FORNECIMENTO</t>
  </si>
  <si>
    <t>CPU 9</t>
  </si>
  <si>
    <t>REPARO DE LIGACAO PREDIAL AGUA COM FORNECIMENTO</t>
  </si>
  <si>
    <t>CPU 10</t>
  </si>
  <si>
    <t>REPARO REDE DREN TUBO CONCR DN 200 A 400 C/ FORNECIMENTO</t>
  </si>
  <si>
    <t>CPU 11</t>
  </si>
  <si>
    <t>REPARO EM REDES DE ESGOTO DN 100 C/ FORNECIMENTO</t>
  </si>
  <si>
    <t>ESCORAMENTO METALICO TIPO GAIOLA</t>
  </si>
  <si>
    <t>ASSENTAMENTO TUBO PVC DEFOFO DN 200</t>
  </si>
  <si>
    <t>RETIRADA DE PAVIMENTO ASFALTICO</t>
  </si>
  <si>
    <t>RETIRADA PAVIMENTO EM BLOCOS ARTICULADOS</t>
  </si>
  <si>
    <t>BASE EM SOLO BRITA</t>
  </si>
  <si>
    <t>PINTURA LIGACAO SOBRE BASE(RR-2C)</t>
  </si>
  <si>
    <t>RECOMPOSICAO DE PAVIMENTO ASFALTICO</t>
  </si>
  <si>
    <t>RECOMPOSICAO PAVIMENTO BLOCO CONC SEXTAV</t>
  </si>
  <si>
    <t>CPU 12</t>
  </si>
  <si>
    <t>CAIXA DESCARGA EM ALVENARIA DE BLOCO DE CONCRETO, 120 X 220 X 272 CM</t>
  </si>
  <si>
    <t>CPU 13</t>
  </si>
  <si>
    <t>MONT./INST. MAT. HID. CAIXA DE DESCARGA RECALQUE EEEB 1 - "UFES"</t>
  </si>
  <si>
    <t>CPU 14</t>
  </si>
  <si>
    <t>FORN MAT HIDR - RECALQUE -EEEB-1 "UFES"</t>
  </si>
  <si>
    <t>CPU 15</t>
  </si>
  <si>
    <t>MONT. MAT. HID. EEEB 2</t>
  </si>
  <si>
    <t>CPU 16</t>
  </si>
  <si>
    <t>CPU 17</t>
  </si>
  <si>
    <t>FORN MAT HIDR  EEEB-2 "UFES"</t>
  </si>
  <si>
    <t>CPU 18</t>
  </si>
  <si>
    <t>FORN MAT HID BIOFILTRO TIPO 2, EEEB-02</t>
  </si>
  <si>
    <t>CPU 19</t>
  </si>
  <si>
    <t>CAIXA DESCARGA EM ALVENARIA DE BLOCO DE CONCRETO, 120 X 220 X 167 CM</t>
  </si>
  <si>
    <t>CPU 20</t>
  </si>
  <si>
    <t>MONT./INST. MAT. HID. CAIXA DE DESCARGA RECALQUE EEEB 2 - "UFES"</t>
  </si>
  <si>
    <t>CPU 21</t>
  </si>
  <si>
    <t>FORN MAT HIDR - RECALQUE -EEEB-2 "UFES"</t>
  </si>
  <si>
    <t>% Parcial</t>
  </si>
  <si>
    <t>% Acumulado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</si>
</sst>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FCFC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8">
    <xf numFmtId="0" fontId="0" fillId="0" borderId="0" xfId="0"/>
    <xf numFmtId="0" fontId="0" fillId="0" borderId="0" xfId="0" applyAlignment="1">
      <alignment wrapText="1"/>
    </xf>
    <xf numFmtId="0" fontId="0" fillId="0" borderId="10" xfId="0" applyBorder="1" applyAlignment="1">
      <alignment horizontal="left" vertical="top" wrapText="1"/>
    </xf>
    <xf numFmtId="0" fontId="16" fillId="0" borderId="0" xfId="0" applyFont="1" applyAlignment="1">
      <alignment wrapText="1"/>
    </xf>
    <xf numFmtId="43" fontId="16" fillId="0" borderId="0" xfId="42" applyFont="1" applyAlignment="1">
      <alignment wrapText="1"/>
    </xf>
    <xf numFmtId="43" fontId="0" fillId="0" borderId="0" xfId="42" applyFont="1"/>
    <xf numFmtId="43" fontId="1" fillId="0" borderId="10" xfId="42" applyFont="1" applyBorder="1" applyAlignment="1">
      <alignment horizontal="right" vertical="top" wrapText="1"/>
    </xf>
    <xf numFmtId="0" fontId="16" fillId="0" borderId="0" xfId="0" applyFont="1" applyAlignment="1">
      <alignment wrapText="1"/>
    </xf>
    <xf numFmtId="0" fontId="0" fillId="0" borderId="0" xfId="0" applyAlignment="1">
      <alignment wrapText="1"/>
    </xf>
    <xf numFmtId="0" fontId="16" fillId="0" borderId="0" xfId="0" applyFont="1" applyAlignment="1">
      <alignment horizontal="center" wrapText="1"/>
    </xf>
    <xf numFmtId="0" fontId="0" fillId="0" borderId="12" xfId="0" applyBorder="1" applyAlignment="1">
      <alignment horizontal="left" vertical="top" wrapText="1"/>
    </xf>
    <xf numFmtId="43" fontId="1" fillId="0" borderId="12" xfId="42" applyFont="1" applyBorder="1" applyAlignment="1">
      <alignment horizontal="right" vertical="top" wrapText="1"/>
    </xf>
    <xf numFmtId="0" fontId="16" fillId="33" borderId="11" xfId="0" applyFont="1" applyFill="1" applyBorder="1" applyAlignment="1">
      <alignment horizontal="left" wrapText="1"/>
    </xf>
    <xf numFmtId="0" fontId="0" fillId="0" borderId="0" xfId="0" applyAlignment="1">
      <alignment horizontal="center" vertical="center"/>
    </xf>
    <xf numFmtId="43" fontId="1" fillId="0" borderId="13" xfId="42" applyFont="1" applyBorder="1" applyAlignment="1">
      <alignment horizontal="right" vertical="top" wrapText="1"/>
    </xf>
    <xf numFmtId="43" fontId="1" fillId="0" borderId="14" xfId="42" applyFont="1" applyBorder="1" applyAlignment="1">
      <alignment horizontal="right" vertical="top" wrapText="1"/>
    </xf>
    <xf numFmtId="10" fontId="0" fillId="0" borderId="11" xfId="43" applyNumberFormat="1" applyFont="1" applyBorder="1" applyAlignment="1">
      <alignment horizontal="right" vertical="top"/>
    </xf>
    <xf numFmtId="10" fontId="0" fillId="0" borderId="11" xfId="0" applyNumberFormat="1" applyBorder="1" applyAlignment="1">
      <alignment horizontal="right" vertical="top"/>
    </xf>
  </cellXfs>
  <cellStyles count="44">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Porcentagem" xfId="43" builtinId="5"/>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 name="Vírgula" xfId="4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12232-A587-4B8B-9E84-5A6FE2AC3882}">
  <sheetPr>
    <pageSetUpPr fitToPage="1"/>
  </sheetPr>
  <dimension ref="A1:I429"/>
  <sheetViews>
    <sheetView showGridLines="0" tabSelected="1" workbookViewId="0">
      <selection sqref="A1:I1"/>
    </sheetView>
  </sheetViews>
  <sheetFormatPr defaultRowHeight="14.4" x14ac:dyDescent="0.3"/>
  <cols>
    <col min="1" max="1" width="10.88671875" bestFit="1" customWidth="1"/>
    <col min="2" max="2" width="13.88671875" style="1" bestFit="1" customWidth="1"/>
    <col min="3" max="3" width="56.21875" style="1" customWidth="1"/>
    <col min="4" max="4" width="6.88671875" bestFit="1" customWidth="1"/>
    <col min="5" max="5" width="9.109375" bestFit="1" customWidth="1"/>
    <col min="6" max="6" width="12.77734375" style="5" bestFit="1" customWidth="1"/>
    <col min="7" max="7" width="13.44140625" style="5" bestFit="1" customWidth="1"/>
    <col min="8" max="8" width="8.88671875" style="13"/>
    <col min="9" max="9" width="12.33203125" style="13" bestFit="1" customWidth="1"/>
  </cols>
  <sheetData>
    <row r="1" spans="1:9" ht="14.4" customHeight="1" x14ac:dyDescent="0.3">
      <c r="A1" s="9" t="s">
        <v>0</v>
      </c>
      <c r="B1" s="9"/>
      <c r="C1" s="9"/>
      <c r="D1" s="9"/>
      <c r="E1" s="9"/>
      <c r="F1" s="9"/>
      <c r="G1" s="9"/>
      <c r="H1" s="9"/>
      <c r="I1" s="9"/>
    </row>
    <row r="2" spans="1:9" ht="14.4" customHeight="1" x14ac:dyDescent="0.3">
      <c r="A2" s="9" t="s">
        <v>1</v>
      </c>
      <c r="B2" s="9"/>
      <c r="C2" s="9"/>
      <c r="D2" s="9"/>
      <c r="E2" s="9"/>
      <c r="F2" s="9"/>
      <c r="G2" s="9"/>
      <c r="H2" s="9"/>
      <c r="I2" s="9"/>
    </row>
    <row r="3" spans="1:9" x14ac:dyDescent="0.3">
      <c r="A3" s="9"/>
      <c r="B3" s="9"/>
      <c r="C3" s="9"/>
      <c r="D3" s="9"/>
      <c r="E3" s="9"/>
      <c r="F3" s="9"/>
      <c r="G3" s="9"/>
      <c r="H3" s="9"/>
      <c r="I3" s="9"/>
    </row>
    <row r="4" spans="1:9" ht="14.4" customHeight="1" x14ac:dyDescent="0.3">
      <c r="A4" s="9" t="s">
        <v>17</v>
      </c>
      <c r="B4" s="9"/>
      <c r="C4" s="9"/>
      <c r="D4" s="9"/>
      <c r="E4" s="9"/>
      <c r="F4" s="9"/>
      <c r="G4" s="9"/>
      <c r="H4" s="9"/>
      <c r="I4" s="9"/>
    </row>
    <row r="5" spans="1:9" x14ac:dyDescent="0.3">
      <c r="A5" s="8"/>
      <c r="B5" s="8"/>
      <c r="C5" s="8"/>
      <c r="D5" s="8"/>
      <c r="E5" s="8"/>
      <c r="F5" s="8"/>
      <c r="G5" s="8"/>
      <c r="H5"/>
      <c r="I5"/>
    </row>
    <row r="6" spans="1:9" x14ac:dyDescent="0.3">
      <c r="A6" s="7" t="s">
        <v>10</v>
      </c>
      <c r="B6" s="7"/>
      <c r="C6" s="7"/>
      <c r="D6" s="7"/>
      <c r="E6" s="7"/>
      <c r="G6" s="4"/>
      <c r="H6"/>
      <c r="I6"/>
    </row>
    <row r="7" spans="1:9" x14ac:dyDescent="0.3">
      <c r="A7" s="7" t="s">
        <v>2</v>
      </c>
      <c r="B7" s="7"/>
      <c r="C7" s="7"/>
      <c r="D7" s="7"/>
      <c r="E7" s="7"/>
      <c r="G7" s="4"/>
      <c r="H7"/>
      <c r="I7"/>
    </row>
    <row r="8" spans="1:9" ht="14.4" customHeight="1" x14ac:dyDescent="0.3">
      <c r="A8" s="7" t="s">
        <v>11</v>
      </c>
      <c r="B8" s="7"/>
      <c r="C8" s="7"/>
      <c r="D8" s="7"/>
      <c r="E8" s="7"/>
      <c r="G8" s="3"/>
      <c r="H8"/>
      <c r="I8"/>
    </row>
    <row r="9" spans="1:9" ht="14.4" customHeight="1" x14ac:dyDescent="0.3">
      <c r="A9" s="3"/>
      <c r="B9" s="3"/>
      <c r="C9" s="3"/>
      <c r="D9" s="3"/>
      <c r="E9" s="3"/>
      <c r="F9" s="3"/>
      <c r="G9" s="3"/>
      <c r="H9"/>
      <c r="I9"/>
    </row>
    <row r="10" spans="1:9" x14ac:dyDescent="0.3">
      <c r="A10" s="12" t="s">
        <v>13</v>
      </c>
      <c r="B10" s="12" t="s">
        <v>14</v>
      </c>
      <c r="C10" s="12" t="s">
        <v>3</v>
      </c>
      <c r="D10" s="12" t="s">
        <v>4</v>
      </c>
      <c r="E10" s="12" t="s">
        <v>5</v>
      </c>
      <c r="F10" s="12" t="s">
        <v>6</v>
      </c>
      <c r="G10" s="12" t="s">
        <v>7</v>
      </c>
      <c r="H10" s="12" t="s">
        <v>374</v>
      </c>
      <c r="I10" s="12" t="s">
        <v>375</v>
      </c>
    </row>
    <row r="11" spans="1:9" ht="43.2" x14ac:dyDescent="0.3">
      <c r="A11" s="10">
        <v>90708</v>
      </c>
      <c r="B11" s="10" t="s">
        <v>18</v>
      </c>
      <c r="C11" s="10" t="s">
        <v>216</v>
      </c>
      <c r="D11" s="10" t="s">
        <v>42</v>
      </c>
      <c r="E11" s="10">
        <v>3576.6</v>
      </c>
      <c r="F11" s="11">
        <v>1127.04</v>
      </c>
      <c r="G11" s="14">
        <v>4030971.26</v>
      </c>
      <c r="H11" s="16">
        <f>G11/SUM($G$11:$G$429)</f>
        <v>0.18262060221776594</v>
      </c>
      <c r="I11" s="17">
        <f>H11</f>
        <v>0.18262060221776594</v>
      </c>
    </row>
    <row r="12" spans="1:9" x14ac:dyDescent="0.3">
      <c r="A12" s="2" t="s">
        <v>72</v>
      </c>
      <c r="B12" s="2" t="s">
        <v>16</v>
      </c>
      <c r="C12" s="2" t="s">
        <v>213</v>
      </c>
      <c r="D12" s="2" t="s">
        <v>42</v>
      </c>
      <c r="E12" s="2">
        <v>3576.6</v>
      </c>
      <c r="F12" s="6">
        <v>363.99</v>
      </c>
      <c r="G12" s="15">
        <v>1301846.6299999999</v>
      </c>
      <c r="H12" s="16">
        <f>G12/SUM($G$11:$G$429)</f>
        <v>5.8979337790110942E-2</v>
      </c>
      <c r="I12" s="17">
        <f>H12+I11</f>
        <v>0.24159994000787688</v>
      </c>
    </row>
    <row r="13" spans="1:9" ht="28.8" x14ac:dyDescent="0.3">
      <c r="A13" s="2" t="s">
        <v>82</v>
      </c>
      <c r="B13" s="2" t="s">
        <v>16</v>
      </c>
      <c r="C13" s="2" t="s">
        <v>83</v>
      </c>
      <c r="D13" s="2" t="s">
        <v>42</v>
      </c>
      <c r="E13" s="2">
        <v>740</v>
      </c>
      <c r="F13" s="6">
        <v>953.16</v>
      </c>
      <c r="G13" s="15">
        <v>705338.4</v>
      </c>
      <c r="H13" s="16">
        <f t="shared" ref="H13:H76" si="0">G13/SUM($G$11:$G$429)</f>
        <v>3.1954909888222693E-2</v>
      </c>
      <c r="I13" s="17">
        <f t="shared" ref="I13:I76" si="1">H13+I12</f>
        <v>0.27355484989609957</v>
      </c>
    </row>
    <row r="14" spans="1:9" ht="43.2" x14ac:dyDescent="0.3">
      <c r="A14" s="2" t="s">
        <v>94</v>
      </c>
      <c r="B14" s="2" t="s">
        <v>16</v>
      </c>
      <c r="C14" s="2" t="s">
        <v>217</v>
      </c>
      <c r="D14" s="2" t="s">
        <v>60</v>
      </c>
      <c r="E14" s="2">
        <v>1992.45</v>
      </c>
      <c r="F14" s="6">
        <v>268.52</v>
      </c>
      <c r="G14" s="15">
        <v>535012.67000000004</v>
      </c>
      <c r="H14" s="16">
        <f t="shared" si="0"/>
        <v>2.4238410469226441E-2</v>
      </c>
      <c r="I14" s="17">
        <f t="shared" si="1"/>
        <v>0.297793260365326</v>
      </c>
    </row>
    <row r="15" spans="1:9" x14ac:dyDescent="0.3">
      <c r="A15" s="2" t="s">
        <v>72</v>
      </c>
      <c r="B15" s="2" t="s">
        <v>16</v>
      </c>
      <c r="C15" s="2" t="s">
        <v>73</v>
      </c>
      <c r="D15" s="2" t="s">
        <v>42</v>
      </c>
      <c r="E15" s="2">
        <v>4240</v>
      </c>
      <c r="F15" s="6">
        <v>118.87</v>
      </c>
      <c r="G15" s="15">
        <v>504008.8</v>
      </c>
      <c r="H15" s="16">
        <f t="shared" si="0"/>
        <v>2.2833799757494066E-2</v>
      </c>
      <c r="I15" s="17">
        <f t="shared" si="1"/>
        <v>0.32062706012282005</v>
      </c>
    </row>
    <row r="16" spans="1:9" x14ac:dyDescent="0.3">
      <c r="A16" s="2" t="s">
        <v>236</v>
      </c>
      <c r="B16" s="2" t="s">
        <v>15</v>
      </c>
      <c r="C16" s="2" t="s">
        <v>237</v>
      </c>
      <c r="D16" s="2" t="s">
        <v>23</v>
      </c>
      <c r="E16" s="2">
        <v>100</v>
      </c>
      <c r="F16" s="6">
        <v>4851.57</v>
      </c>
      <c r="G16" s="15">
        <v>485157</v>
      </c>
      <c r="H16" s="16">
        <f t="shared" si="0"/>
        <v>2.1979730887529244E-2</v>
      </c>
      <c r="I16" s="17">
        <f t="shared" si="1"/>
        <v>0.3426067910103493</v>
      </c>
    </row>
    <row r="17" spans="1:9" ht="43.2" x14ac:dyDescent="0.3">
      <c r="A17" s="2">
        <v>101570</v>
      </c>
      <c r="B17" s="2" t="s">
        <v>18</v>
      </c>
      <c r="C17" s="2" t="s">
        <v>76</v>
      </c>
      <c r="D17" s="2" t="s">
        <v>20</v>
      </c>
      <c r="E17" s="2">
        <v>14034.01</v>
      </c>
      <c r="F17" s="6">
        <v>30.99</v>
      </c>
      <c r="G17" s="15">
        <v>434913.97</v>
      </c>
      <c r="H17" s="16">
        <f t="shared" si="0"/>
        <v>1.9703502206145571E-2</v>
      </c>
      <c r="I17" s="17">
        <f t="shared" si="1"/>
        <v>0.36231029321649488</v>
      </c>
    </row>
    <row r="18" spans="1:9" x14ac:dyDescent="0.3">
      <c r="A18" s="2">
        <v>7260100070</v>
      </c>
      <c r="B18" s="2" t="s">
        <v>15</v>
      </c>
      <c r="C18" s="2" t="s">
        <v>242</v>
      </c>
      <c r="D18" s="2" t="s">
        <v>42</v>
      </c>
      <c r="E18" s="2">
        <v>856</v>
      </c>
      <c r="F18" s="6">
        <v>433.9</v>
      </c>
      <c r="G18" s="15">
        <v>371418.39999999997</v>
      </c>
      <c r="H18" s="16">
        <f t="shared" si="0"/>
        <v>1.6826875585999358E-2</v>
      </c>
      <c r="I18" s="17">
        <f t="shared" si="1"/>
        <v>0.37913716880249426</v>
      </c>
    </row>
    <row r="19" spans="1:9" x14ac:dyDescent="0.3">
      <c r="A19" s="2">
        <v>7260100010</v>
      </c>
      <c r="B19" s="2" t="s">
        <v>15</v>
      </c>
      <c r="C19" s="2" t="s">
        <v>239</v>
      </c>
      <c r="D19" s="2" t="s">
        <v>42</v>
      </c>
      <c r="E19" s="2">
        <v>1457</v>
      </c>
      <c r="F19" s="6">
        <v>247.68</v>
      </c>
      <c r="G19" s="15">
        <v>360869.76</v>
      </c>
      <c r="H19" s="16">
        <f t="shared" si="0"/>
        <v>1.6348976125763959E-2</v>
      </c>
      <c r="I19" s="17">
        <f t="shared" si="1"/>
        <v>0.39548614492825823</v>
      </c>
    </row>
    <row r="20" spans="1:9" x14ac:dyDescent="0.3">
      <c r="A20" s="2" t="s">
        <v>323</v>
      </c>
      <c r="B20" s="2" t="s">
        <v>16</v>
      </c>
      <c r="C20" s="2" t="s">
        <v>324</v>
      </c>
      <c r="D20" s="2" t="s">
        <v>267</v>
      </c>
      <c r="E20" s="2">
        <v>1</v>
      </c>
      <c r="F20" s="6">
        <v>331790.09999999998</v>
      </c>
      <c r="G20" s="15">
        <v>331790.09999999998</v>
      </c>
      <c r="H20" s="16">
        <f t="shared" si="0"/>
        <v>1.5031540530480681E-2</v>
      </c>
      <c r="I20" s="17">
        <f t="shared" si="1"/>
        <v>0.4105176854587389</v>
      </c>
    </row>
    <row r="21" spans="1:9" ht="57.6" x14ac:dyDescent="0.3">
      <c r="A21" s="2">
        <v>101820</v>
      </c>
      <c r="B21" s="2" t="s">
        <v>18</v>
      </c>
      <c r="C21" s="2" t="s">
        <v>209</v>
      </c>
      <c r="D21" s="2" t="s">
        <v>20</v>
      </c>
      <c r="E21" s="2">
        <v>5780.87</v>
      </c>
      <c r="F21" s="6">
        <v>54.5</v>
      </c>
      <c r="G21" s="15">
        <v>315057.42</v>
      </c>
      <c r="H21" s="16">
        <f t="shared" si="0"/>
        <v>1.4273477051179873E-2</v>
      </c>
      <c r="I21" s="17">
        <f t="shared" si="1"/>
        <v>0.42479116250991877</v>
      </c>
    </row>
    <row r="22" spans="1:9" ht="28.8" x14ac:dyDescent="0.3">
      <c r="A22" s="2">
        <v>9828</v>
      </c>
      <c r="B22" s="2" t="s">
        <v>79</v>
      </c>
      <c r="C22" s="2" t="s">
        <v>80</v>
      </c>
      <c r="D22" s="2" t="s">
        <v>60</v>
      </c>
      <c r="E22" s="2">
        <v>2608</v>
      </c>
      <c r="F22" s="6">
        <v>117.9</v>
      </c>
      <c r="G22" s="15">
        <v>307483.2</v>
      </c>
      <c r="H22" s="16">
        <f t="shared" si="0"/>
        <v>1.3930331806892063E-2</v>
      </c>
      <c r="I22" s="17">
        <f t="shared" si="1"/>
        <v>0.43872149431681084</v>
      </c>
    </row>
    <row r="23" spans="1:9" x14ac:dyDescent="0.3">
      <c r="A23" s="2">
        <v>7260100010</v>
      </c>
      <c r="B23" s="2" t="s">
        <v>15</v>
      </c>
      <c r="C23" s="2" t="s">
        <v>239</v>
      </c>
      <c r="D23" s="2" t="s">
        <v>42</v>
      </c>
      <c r="E23" s="2">
        <v>1203</v>
      </c>
      <c r="F23" s="6">
        <v>247.68</v>
      </c>
      <c r="G23" s="15">
        <v>297959.04000000004</v>
      </c>
      <c r="H23" s="16">
        <f t="shared" si="0"/>
        <v>1.3498845764786578E-2</v>
      </c>
      <c r="I23" s="17">
        <f t="shared" si="1"/>
        <v>0.45222034008159745</v>
      </c>
    </row>
    <row r="24" spans="1:9" ht="28.8" x14ac:dyDescent="0.3">
      <c r="A24" s="2">
        <v>93358</v>
      </c>
      <c r="B24" s="2" t="s">
        <v>18</v>
      </c>
      <c r="C24" s="2" t="s">
        <v>62</v>
      </c>
      <c r="D24" s="2" t="s">
        <v>46</v>
      </c>
      <c r="E24" s="2">
        <v>2484</v>
      </c>
      <c r="F24" s="6">
        <v>109.92</v>
      </c>
      <c r="G24" s="15">
        <v>273041.28000000003</v>
      </c>
      <c r="H24" s="16">
        <f t="shared" si="0"/>
        <v>1.2369962415437728E-2</v>
      </c>
      <c r="I24" s="17">
        <f t="shared" si="1"/>
        <v>0.4645903024970352</v>
      </c>
    </row>
    <row r="25" spans="1:9" x14ac:dyDescent="0.3">
      <c r="A25" s="2" t="s">
        <v>72</v>
      </c>
      <c r="B25" s="2" t="s">
        <v>16</v>
      </c>
      <c r="C25" s="2" t="s">
        <v>73</v>
      </c>
      <c r="D25" s="2" t="s">
        <v>42</v>
      </c>
      <c r="E25" s="2">
        <v>2280.6</v>
      </c>
      <c r="F25" s="6">
        <v>118.87</v>
      </c>
      <c r="G25" s="15">
        <v>271094.92</v>
      </c>
      <c r="H25" s="16">
        <f t="shared" si="0"/>
        <v>1.2281783807254702E-2</v>
      </c>
      <c r="I25" s="17">
        <f t="shared" si="1"/>
        <v>0.4768720863042899</v>
      </c>
    </row>
    <row r="26" spans="1:9" ht="43.2" x14ac:dyDescent="0.3">
      <c r="A26" s="2">
        <v>101570</v>
      </c>
      <c r="B26" s="2" t="s">
        <v>18</v>
      </c>
      <c r="C26" s="2" t="s">
        <v>76</v>
      </c>
      <c r="D26" s="2" t="s">
        <v>20</v>
      </c>
      <c r="E26" s="2">
        <v>8480</v>
      </c>
      <c r="F26" s="6">
        <v>30.99</v>
      </c>
      <c r="G26" s="15">
        <v>262795.2</v>
      </c>
      <c r="H26" s="16">
        <f t="shared" si="0"/>
        <v>1.1905770244548518E-2</v>
      </c>
      <c r="I26" s="17">
        <f t="shared" si="1"/>
        <v>0.48877785654883843</v>
      </c>
    </row>
    <row r="27" spans="1:9" x14ac:dyDescent="0.3">
      <c r="A27" s="2">
        <v>7260100030</v>
      </c>
      <c r="B27" s="2" t="s">
        <v>15</v>
      </c>
      <c r="C27" s="2" t="s">
        <v>240</v>
      </c>
      <c r="D27" s="2" t="s">
        <v>42</v>
      </c>
      <c r="E27" s="2">
        <v>768</v>
      </c>
      <c r="F27" s="6">
        <v>341.24</v>
      </c>
      <c r="G27" s="15">
        <v>262072.32000000001</v>
      </c>
      <c r="H27" s="16">
        <f t="shared" si="0"/>
        <v>1.1873020623572263E-2</v>
      </c>
      <c r="I27" s="17">
        <f t="shared" si="1"/>
        <v>0.50065087717241075</v>
      </c>
    </row>
    <row r="28" spans="1:9" x14ac:dyDescent="0.3">
      <c r="A28" s="2" t="s">
        <v>364</v>
      </c>
      <c r="B28" s="2" t="s">
        <v>16</v>
      </c>
      <c r="C28" s="2" t="s">
        <v>365</v>
      </c>
      <c r="D28" s="2" t="s">
        <v>267</v>
      </c>
      <c r="E28" s="2">
        <v>1</v>
      </c>
      <c r="F28" s="6">
        <v>260838.67</v>
      </c>
      <c r="G28" s="15">
        <v>260838.67</v>
      </c>
      <c r="H28" s="16">
        <f t="shared" si="0"/>
        <v>1.1817130890950864E-2</v>
      </c>
      <c r="I28" s="17">
        <f t="shared" si="1"/>
        <v>0.51246800806336157</v>
      </c>
    </row>
    <row r="29" spans="1:9" x14ac:dyDescent="0.3">
      <c r="A29" s="2">
        <v>7260100630</v>
      </c>
      <c r="B29" s="2" t="s">
        <v>15</v>
      </c>
      <c r="C29" s="2" t="s">
        <v>246</v>
      </c>
      <c r="D29" s="2" t="s">
        <v>42</v>
      </c>
      <c r="E29" s="2">
        <v>404</v>
      </c>
      <c r="F29" s="6">
        <v>643.04</v>
      </c>
      <c r="G29" s="15">
        <v>259788.15999999997</v>
      </c>
      <c r="H29" s="16">
        <f t="shared" si="0"/>
        <v>1.1769538200142199E-2</v>
      </c>
      <c r="I29" s="17">
        <f t="shared" si="1"/>
        <v>0.52423754626350372</v>
      </c>
    </row>
    <row r="30" spans="1:9" ht="72" x14ac:dyDescent="0.3">
      <c r="A30" s="2">
        <v>93378</v>
      </c>
      <c r="B30" s="2" t="s">
        <v>18</v>
      </c>
      <c r="C30" s="2" t="s">
        <v>63</v>
      </c>
      <c r="D30" s="2" t="s">
        <v>46</v>
      </c>
      <c r="E30" s="2">
        <v>7780.74</v>
      </c>
      <c r="F30" s="6">
        <v>32.96</v>
      </c>
      <c r="G30" s="15">
        <v>256453.19</v>
      </c>
      <c r="H30" s="16">
        <f t="shared" si="0"/>
        <v>1.1618449494593308E-2</v>
      </c>
      <c r="I30" s="17">
        <f t="shared" si="1"/>
        <v>0.53585599575809706</v>
      </c>
    </row>
    <row r="31" spans="1:9" x14ac:dyDescent="0.3">
      <c r="A31" s="2" t="s">
        <v>359</v>
      </c>
      <c r="B31" s="2" t="s">
        <v>16</v>
      </c>
      <c r="C31" s="2" t="s">
        <v>360</v>
      </c>
      <c r="D31" s="2" t="s">
        <v>267</v>
      </c>
      <c r="E31" s="2">
        <v>1</v>
      </c>
      <c r="F31" s="6">
        <v>250657.85</v>
      </c>
      <c r="G31" s="15">
        <v>250657.85</v>
      </c>
      <c r="H31" s="16">
        <f t="shared" si="0"/>
        <v>1.1355895283066455E-2</v>
      </c>
      <c r="I31" s="17">
        <f t="shared" si="1"/>
        <v>0.54721189104116352</v>
      </c>
    </row>
    <row r="32" spans="1:9" ht="43.2" x14ac:dyDescent="0.3">
      <c r="A32" s="2">
        <v>97935</v>
      </c>
      <c r="B32" s="2" t="s">
        <v>18</v>
      </c>
      <c r="C32" s="2" t="s">
        <v>218</v>
      </c>
      <c r="D32" s="2" t="s">
        <v>23</v>
      </c>
      <c r="E32" s="2">
        <v>221</v>
      </c>
      <c r="F32" s="6">
        <v>1072.07</v>
      </c>
      <c r="G32" s="15">
        <v>236927.47</v>
      </c>
      <c r="H32" s="16">
        <f t="shared" si="0"/>
        <v>1.0733849105471338E-2</v>
      </c>
      <c r="I32" s="17">
        <f t="shared" si="1"/>
        <v>0.55794574014663489</v>
      </c>
    </row>
    <row r="33" spans="1:9" x14ac:dyDescent="0.3">
      <c r="A33" s="2">
        <v>7080100010</v>
      </c>
      <c r="B33" s="2" t="s">
        <v>15</v>
      </c>
      <c r="C33" s="2" t="s">
        <v>249</v>
      </c>
      <c r="D33" s="2" t="s">
        <v>23</v>
      </c>
      <c r="E33" s="2">
        <v>76</v>
      </c>
      <c r="F33" s="6">
        <v>2988.88</v>
      </c>
      <c r="G33" s="15">
        <v>227154.88</v>
      </c>
      <c r="H33" s="16">
        <f t="shared" si="0"/>
        <v>1.0291108099417299E-2</v>
      </c>
      <c r="I33" s="17">
        <f t="shared" si="1"/>
        <v>0.56823684824605214</v>
      </c>
    </row>
    <row r="34" spans="1:9" x14ac:dyDescent="0.3">
      <c r="A34" s="2" t="s">
        <v>9</v>
      </c>
      <c r="B34" s="2" t="s">
        <v>9</v>
      </c>
      <c r="C34" s="2" t="s">
        <v>12</v>
      </c>
      <c r="D34" s="2" t="s">
        <v>8</v>
      </c>
      <c r="E34" s="2">
        <v>1</v>
      </c>
      <c r="F34" s="6">
        <v>227000</v>
      </c>
      <c r="G34" s="15">
        <v>227000</v>
      </c>
      <c r="H34" s="16">
        <f t="shared" si="0"/>
        <v>1.028409135902221E-2</v>
      </c>
      <c r="I34" s="17">
        <f t="shared" si="1"/>
        <v>0.57852093960507434</v>
      </c>
    </row>
    <row r="35" spans="1:9" ht="43.2" x14ac:dyDescent="0.3">
      <c r="A35" s="2">
        <v>100324</v>
      </c>
      <c r="B35" s="2" t="s">
        <v>18</v>
      </c>
      <c r="C35" s="2" t="s">
        <v>70</v>
      </c>
      <c r="D35" s="2" t="s">
        <v>46</v>
      </c>
      <c r="E35" s="2">
        <v>751.09</v>
      </c>
      <c r="F35" s="6">
        <v>280.42</v>
      </c>
      <c r="G35" s="15">
        <v>210620.66</v>
      </c>
      <c r="H35" s="16">
        <f t="shared" si="0"/>
        <v>9.5420357248350435E-3</v>
      </c>
      <c r="I35" s="17">
        <f t="shared" si="1"/>
        <v>0.58806297532990937</v>
      </c>
    </row>
    <row r="36" spans="1:9" ht="28.8" x14ac:dyDescent="0.3">
      <c r="A36" s="2">
        <v>93358</v>
      </c>
      <c r="B36" s="2" t="s">
        <v>18</v>
      </c>
      <c r="C36" s="2" t="s">
        <v>62</v>
      </c>
      <c r="D36" s="2" t="s">
        <v>46</v>
      </c>
      <c r="E36" s="2">
        <v>1864.93</v>
      </c>
      <c r="F36" s="6">
        <v>109.92</v>
      </c>
      <c r="G36" s="15">
        <v>204993.11</v>
      </c>
      <c r="H36" s="16">
        <f t="shared" si="0"/>
        <v>9.2870831330840939E-3</v>
      </c>
      <c r="I36" s="17">
        <f t="shared" si="1"/>
        <v>0.59735005846299349</v>
      </c>
    </row>
    <row r="37" spans="1:9" x14ac:dyDescent="0.3">
      <c r="A37" s="2">
        <v>7260100050</v>
      </c>
      <c r="B37" s="2" t="s">
        <v>15</v>
      </c>
      <c r="C37" s="2" t="s">
        <v>241</v>
      </c>
      <c r="D37" s="2" t="s">
        <v>42</v>
      </c>
      <c r="E37" s="2">
        <v>548</v>
      </c>
      <c r="F37" s="6">
        <v>337.53</v>
      </c>
      <c r="G37" s="15">
        <v>184966.43999999997</v>
      </c>
      <c r="H37" s="16">
        <f t="shared" si="0"/>
        <v>8.3797875212030821E-3</v>
      </c>
      <c r="I37" s="17">
        <f t="shared" si="1"/>
        <v>0.60572984598419655</v>
      </c>
    </row>
    <row r="38" spans="1:9" x14ac:dyDescent="0.3">
      <c r="A38" s="2">
        <v>7260100130</v>
      </c>
      <c r="B38" s="2" t="s">
        <v>15</v>
      </c>
      <c r="C38" s="2" t="s">
        <v>257</v>
      </c>
      <c r="D38" s="2" t="s">
        <v>42</v>
      </c>
      <c r="E38" s="2">
        <v>405</v>
      </c>
      <c r="F38" s="6">
        <v>442.36</v>
      </c>
      <c r="G38" s="15">
        <v>179155.80000000002</v>
      </c>
      <c r="H38" s="16">
        <f t="shared" si="0"/>
        <v>8.1165401528577596E-3</v>
      </c>
      <c r="I38" s="17">
        <f t="shared" si="1"/>
        <v>0.61384638613705433</v>
      </c>
    </row>
    <row r="39" spans="1:9" ht="43.2" x14ac:dyDescent="0.3">
      <c r="A39" s="2" t="s">
        <v>116</v>
      </c>
      <c r="B39" s="2" t="s">
        <v>16</v>
      </c>
      <c r="C39" s="2" t="s">
        <v>220</v>
      </c>
      <c r="D39" s="2" t="s">
        <v>35</v>
      </c>
      <c r="E39" s="2">
        <v>68</v>
      </c>
      <c r="F39" s="6">
        <v>2530.7800000000002</v>
      </c>
      <c r="G39" s="15">
        <v>172093.04</v>
      </c>
      <c r="H39" s="16">
        <f t="shared" si="0"/>
        <v>7.7965662802284745E-3</v>
      </c>
      <c r="I39" s="17">
        <f t="shared" si="1"/>
        <v>0.62164295241728285</v>
      </c>
    </row>
    <row r="40" spans="1:9" x14ac:dyDescent="0.3">
      <c r="A40" s="2">
        <v>7080100010</v>
      </c>
      <c r="B40" s="2" t="s">
        <v>15</v>
      </c>
      <c r="C40" s="2" t="s">
        <v>249</v>
      </c>
      <c r="D40" s="2" t="s">
        <v>23</v>
      </c>
      <c r="E40" s="2">
        <v>54</v>
      </c>
      <c r="F40" s="6">
        <v>2988.88</v>
      </c>
      <c r="G40" s="15">
        <v>161399.52000000002</v>
      </c>
      <c r="H40" s="16">
        <f t="shared" si="0"/>
        <v>7.3121031232701878E-3</v>
      </c>
      <c r="I40" s="17">
        <f t="shared" si="1"/>
        <v>0.62895505554055309</v>
      </c>
    </row>
    <row r="41" spans="1:9" x14ac:dyDescent="0.3">
      <c r="A41" s="2">
        <v>7260100430</v>
      </c>
      <c r="B41" s="2" t="s">
        <v>15</v>
      </c>
      <c r="C41" s="2" t="s">
        <v>262</v>
      </c>
      <c r="D41" s="2" t="s">
        <v>42</v>
      </c>
      <c r="E41" s="2">
        <v>242</v>
      </c>
      <c r="F41" s="6">
        <v>634.55999999999995</v>
      </c>
      <c r="G41" s="15">
        <v>153563.51999999999</v>
      </c>
      <c r="H41" s="16">
        <f t="shared" si="0"/>
        <v>6.9570981017314281E-3</v>
      </c>
      <c r="I41" s="17">
        <f t="shared" si="1"/>
        <v>0.63591215364228448</v>
      </c>
    </row>
    <row r="42" spans="1:9" x14ac:dyDescent="0.3">
      <c r="A42" s="2">
        <v>7260100090</v>
      </c>
      <c r="B42" s="2" t="s">
        <v>15</v>
      </c>
      <c r="C42" s="2" t="s">
        <v>243</v>
      </c>
      <c r="D42" s="2" t="s">
        <v>42</v>
      </c>
      <c r="E42" s="2">
        <v>403</v>
      </c>
      <c r="F42" s="6">
        <v>378.38</v>
      </c>
      <c r="G42" s="15">
        <v>152487.13999999998</v>
      </c>
      <c r="H42" s="16">
        <f t="shared" si="0"/>
        <v>6.9083333869427747E-3</v>
      </c>
      <c r="I42" s="17">
        <f t="shared" si="1"/>
        <v>0.64282048702922723</v>
      </c>
    </row>
    <row r="43" spans="1:9" x14ac:dyDescent="0.3">
      <c r="A43" s="2">
        <v>90776</v>
      </c>
      <c r="B43" s="2" t="s">
        <v>18</v>
      </c>
      <c r="C43" s="2" t="s">
        <v>54</v>
      </c>
      <c r="D43" s="2" t="s">
        <v>52</v>
      </c>
      <c r="E43" s="2">
        <v>2640</v>
      </c>
      <c r="F43" s="6">
        <v>57.18</v>
      </c>
      <c r="G43" s="15">
        <v>150955.20000000001</v>
      </c>
      <c r="H43" s="16">
        <f t="shared" si="0"/>
        <v>6.838929814623214E-3</v>
      </c>
      <c r="I43" s="17">
        <f t="shared" si="1"/>
        <v>0.64965941684385042</v>
      </c>
    </row>
    <row r="44" spans="1:9" x14ac:dyDescent="0.3">
      <c r="A44" s="2">
        <v>90776</v>
      </c>
      <c r="B44" s="2" t="s">
        <v>18</v>
      </c>
      <c r="C44" s="2" t="s">
        <v>54</v>
      </c>
      <c r="D44" s="2" t="s">
        <v>52</v>
      </c>
      <c r="E44" s="2">
        <v>2640</v>
      </c>
      <c r="F44" s="6">
        <v>57.18</v>
      </c>
      <c r="G44" s="15">
        <v>150955.20000000001</v>
      </c>
      <c r="H44" s="16">
        <f t="shared" si="0"/>
        <v>6.838929814623214E-3</v>
      </c>
      <c r="I44" s="17">
        <f t="shared" si="1"/>
        <v>0.65649834665847362</v>
      </c>
    </row>
    <row r="45" spans="1:9" ht="28.8" x14ac:dyDescent="0.3">
      <c r="A45" s="2">
        <v>101582</v>
      </c>
      <c r="B45" s="2" t="s">
        <v>18</v>
      </c>
      <c r="C45" s="2" t="s">
        <v>77</v>
      </c>
      <c r="D45" s="2" t="s">
        <v>20</v>
      </c>
      <c r="E45" s="2">
        <v>1656.36</v>
      </c>
      <c r="F45" s="6">
        <v>88.68</v>
      </c>
      <c r="G45" s="15">
        <v>146886</v>
      </c>
      <c r="H45" s="16">
        <f t="shared" si="0"/>
        <v>6.6545772835301161E-3</v>
      </c>
      <c r="I45" s="17">
        <f t="shared" si="1"/>
        <v>0.66315292394200376</v>
      </c>
    </row>
    <row r="46" spans="1:9" ht="28.8" x14ac:dyDescent="0.3">
      <c r="A46" s="2">
        <v>93358</v>
      </c>
      <c r="B46" s="2" t="s">
        <v>18</v>
      </c>
      <c r="C46" s="2" t="s">
        <v>62</v>
      </c>
      <c r="D46" s="2" t="s">
        <v>46</v>
      </c>
      <c r="E46" s="2">
        <v>1332</v>
      </c>
      <c r="F46" s="6">
        <v>109.92</v>
      </c>
      <c r="G46" s="15">
        <v>146413.44</v>
      </c>
      <c r="H46" s="16">
        <f t="shared" si="0"/>
        <v>6.6331682517564621E-3</v>
      </c>
      <c r="I46" s="17">
        <f t="shared" si="1"/>
        <v>0.66978609219376017</v>
      </c>
    </row>
    <row r="47" spans="1:9" ht="28.8" x14ac:dyDescent="0.3">
      <c r="A47" s="2">
        <v>101582</v>
      </c>
      <c r="B47" s="2" t="s">
        <v>18</v>
      </c>
      <c r="C47" s="2" t="s">
        <v>77</v>
      </c>
      <c r="D47" s="2" t="s">
        <v>20</v>
      </c>
      <c r="E47" s="2">
        <v>1559.33</v>
      </c>
      <c r="F47" s="6">
        <v>88.68</v>
      </c>
      <c r="G47" s="15">
        <v>138281.38</v>
      </c>
      <c r="H47" s="16">
        <f t="shared" si="0"/>
        <v>6.2647504192584434E-3</v>
      </c>
      <c r="I47" s="17">
        <f t="shared" si="1"/>
        <v>0.67605084261301862</v>
      </c>
    </row>
    <row r="48" spans="1:9" x14ac:dyDescent="0.3">
      <c r="A48" s="2">
        <v>7260100470</v>
      </c>
      <c r="B48" s="2" t="s">
        <v>15</v>
      </c>
      <c r="C48" s="2" t="s">
        <v>263</v>
      </c>
      <c r="D48" s="2" t="s">
        <v>42</v>
      </c>
      <c r="E48" s="2">
        <v>201</v>
      </c>
      <c r="F48" s="6">
        <v>677.57</v>
      </c>
      <c r="G48" s="15">
        <v>136191.57</v>
      </c>
      <c r="H48" s="16">
        <f t="shared" si="0"/>
        <v>6.1700728995976589E-3</v>
      </c>
      <c r="I48" s="17">
        <f t="shared" si="1"/>
        <v>0.68222091551261632</v>
      </c>
    </row>
    <row r="49" spans="1:9" x14ac:dyDescent="0.3">
      <c r="A49" s="2">
        <v>7080100020</v>
      </c>
      <c r="B49" s="2" t="s">
        <v>15</v>
      </c>
      <c r="C49" s="2" t="s">
        <v>250</v>
      </c>
      <c r="D49" s="2" t="s">
        <v>23</v>
      </c>
      <c r="E49" s="2">
        <v>28</v>
      </c>
      <c r="F49" s="6">
        <v>4754.7</v>
      </c>
      <c r="G49" s="15">
        <v>133131.6</v>
      </c>
      <c r="H49" s="16">
        <f t="shared" si="0"/>
        <v>6.0314428950343675E-3</v>
      </c>
      <c r="I49" s="17">
        <f t="shared" si="1"/>
        <v>0.68825235840765064</v>
      </c>
    </row>
    <row r="50" spans="1:9" x14ac:dyDescent="0.3">
      <c r="A50" s="2">
        <v>7260100030</v>
      </c>
      <c r="B50" s="2" t="s">
        <v>15</v>
      </c>
      <c r="C50" s="2" t="s">
        <v>240</v>
      </c>
      <c r="D50" s="2" t="s">
        <v>42</v>
      </c>
      <c r="E50" s="2">
        <v>379</v>
      </c>
      <c r="F50" s="6">
        <v>341.24</v>
      </c>
      <c r="G50" s="15">
        <v>129329.96</v>
      </c>
      <c r="H50" s="16">
        <f t="shared" si="0"/>
        <v>5.8592120004347494E-3</v>
      </c>
      <c r="I50" s="17">
        <f t="shared" si="1"/>
        <v>0.69411157040808535</v>
      </c>
    </row>
    <row r="51" spans="1:9" ht="28.8" x14ac:dyDescent="0.3">
      <c r="A51" s="2" t="s">
        <v>131</v>
      </c>
      <c r="B51" s="2" t="s">
        <v>16</v>
      </c>
      <c r="C51" s="2" t="s">
        <v>210</v>
      </c>
      <c r="D51" s="2" t="s">
        <v>46</v>
      </c>
      <c r="E51" s="2">
        <v>179.32</v>
      </c>
      <c r="F51" s="6">
        <v>687.53</v>
      </c>
      <c r="G51" s="15">
        <v>123287.88</v>
      </c>
      <c r="H51" s="16">
        <f t="shared" si="0"/>
        <v>5.5854793893399439E-3</v>
      </c>
      <c r="I51" s="17">
        <f t="shared" si="1"/>
        <v>0.69969704979742531</v>
      </c>
    </row>
    <row r="52" spans="1:9" ht="43.2" x14ac:dyDescent="0.3">
      <c r="A52" s="2">
        <v>101570</v>
      </c>
      <c r="B52" s="2" t="s">
        <v>18</v>
      </c>
      <c r="C52" s="2" t="s">
        <v>76</v>
      </c>
      <c r="D52" s="2" t="s">
        <v>20</v>
      </c>
      <c r="E52" s="2">
        <v>3864.84</v>
      </c>
      <c r="F52" s="6">
        <v>30.99</v>
      </c>
      <c r="G52" s="15">
        <v>119771.39</v>
      </c>
      <c r="H52" s="16">
        <f t="shared" si="0"/>
        <v>5.426167035053212E-3</v>
      </c>
      <c r="I52" s="17">
        <f t="shared" si="1"/>
        <v>0.70512321683247847</v>
      </c>
    </row>
    <row r="53" spans="1:9" ht="57.6" x14ac:dyDescent="0.3">
      <c r="A53" s="2">
        <v>102302</v>
      </c>
      <c r="B53" s="2" t="s">
        <v>18</v>
      </c>
      <c r="C53" s="2" t="s">
        <v>61</v>
      </c>
      <c r="D53" s="2" t="s">
        <v>46</v>
      </c>
      <c r="E53" s="2">
        <v>8835.48</v>
      </c>
      <c r="F53" s="6">
        <v>13.45</v>
      </c>
      <c r="G53" s="15">
        <v>118837.21</v>
      </c>
      <c r="H53" s="16">
        <f t="shared" si="0"/>
        <v>5.3838446012832945E-3</v>
      </c>
      <c r="I53" s="17">
        <f t="shared" si="1"/>
        <v>0.71050706143376174</v>
      </c>
    </row>
    <row r="54" spans="1:9" x14ac:dyDescent="0.3">
      <c r="A54" s="2">
        <v>7260100110</v>
      </c>
      <c r="B54" s="2" t="s">
        <v>15</v>
      </c>
      <c r="C54" s="2" t="s">
        <v>244</v>
      </c>
      <c r="D54" s="2" t="s">
        <v>42</v>
      </c>
      <c r="E54" s="2">
        <v>249</v>
      </c>
      <c r="F54" s="6">
        <v>474.76</v>
      </c>
      <c r="G54" s="15">
        <v>118215.23999999999</v>
      </c>
      <c r="H54" s="16">
        <f t="shared" si="0"/>
        <v>5.3556666440032451E-3</v>
      </c>
      <c r="I54" s="17">
        <f t="shared" si="1"/>
        <v>0.71586272807776496</v>
      </c>
    </row>
    <row r="55" spans="1:9" x14ac:dyDescent="0.3">
      <c r="A55" s="2" t="s">
        <v>146</v>
      </c>
      <c r="B55" s="2" t="s">
        <v>16</v>
      </c>
      <c r="C55" s="2" t="s">
        <v>147</v>
      </c>
      <c r="D55" s="2" t="s">
        <v>35</v>
      </c>
      <c r="E55" s="2">
        <v>2</v>
      </c>
      <c r="F55" s="6">
        <v>52797.15</v>
      </c>
      <c r="G55" s="15">
        <v>105594.3</v>
      </c>
      <c r="H55" s="16">
        <f t="shared" si="0"/>
        <v>4.7838829435770877E-3</v>
      </c>
      <c r="I55" s="17">
        <f t="shared" si="1"/>
        <v>0.72064661102134209</v>
      </c>
    </row>
    <row r="56" spans="1:9" ht="43.2" x14ac:dyDescent="0.3">
      <c r="A56" s="2">
        <v>94962</v>
      </c>
      <c r="B56" s="2" t="s">
        <v>18</v>
      </c>
      <c r="C56" s="2" t="s">
        <v>212</v>
      </c>
      <c r="D56" s="2" t="s">
        <v>46</v>
      </c>
      <c r="E56" s="2">
        <v>196.71</v>
      </c>
      <c r="F56" s="6">
        <v>506.2</v>
      </c>
      <c r="G56" s="15">
        <v>99574.6</v>
      </c>
      <c r="H56" s="16">
        <f t="shared" si="0"/>
        <v>4.5111642442206739E-3</v>
      </c>
      <c r="I56" s="17">
        <f t="shared" si="1"/>
        <v>0.7251577752655628</v>
      </c>
    </row>
    <row r="57" spans="1:9" x14ac:dyDescent="0.3">
      <c r="A57" s="2" t="s">
        <v>321</v>
      </c>
      <c r="B57" s="2" t="s">
        <v>16</v>
      </c>
      <c r="C57" s="2" t="s">
        <v>322</v>
      </c>
      <c r="D57" s="2" t="s">
        <v>267</v>
      </c>
      <c r="E57" s="2">
        <v>1</v>
      </c>
      <c r="F57" s="6">
        <v>97873.4</v>
      </c>
      <c r="G57" s="15">
        <v>97873.4</v>
      </c>
      <c r="H57" s="16">
        <f t="shared" si="0"/>
        <v>4.4340924547053937E-3</v>
      </c>
      <c r="I57" s="17">
        <f t="shared" si="1"/>
        <v>0.72959186772026818</v>
      </c>
    </row>
    <row r="58" spans="1:9" ht="28.8" x14ac:dyDescent="0.3">
      <c r="A58" s="2" t="s">
        <v>40</v>
      </c>
      <c r="B58" s="2" t="s">
        <v>16</v>
      </c>
      <c r="C58" s="2" t="s">
        <v>200</v>
      </c>
      <c r="D58" s="2" t="s">
        <v>42</v>
      </c>
      <c r="E58" s="2">
        <v>1395</v>
      </c>
      <c r="F58" s="6">
        <v>69.47</v>
      </c>
      <c r="G58" s="15">
        <v>96910.65</v>
      </c>
      <c r="H58" s="16">
        <f t="shared" si="0"/>
        <v>4.3904756751639894E-3</v>
      </c>
      <c r="I58" s="17">
        <f t="shared" si="1"/>
        <v>0.73398234339543222</v>
      </c>
    </row>
    <row r="59" spans="1:9" x14ac:dyDescent="0.3">
      <c r="A59" s="2">
        <v>7070100200</v>
      </c>
      <c r="B59" s="2" t="s">
        <v>15</v>
      </c>
      <c r="C59" s="2" t="s">
        <v>289</v>
      </c>
      <c r="D59" s="2" t="s">
        <v>160</v>
      </c>
      <c r="E59" s="2">
        <v>4881.3999999999996</v>
      </c>
      <c r="F59" s="6">
        <v>19.48</v>
      </c>
      <c r="G59" s="15">
        <v>95089.671999999991</v>
      </c>
      <c r="H59" s="16">
        <f t="shared" si="0"/>
        <v>4.307977419151789E-3</v>
      </c>
      <c r="I59" s="17">
        <f t="shared" si="1"/>
        <v>0.73829032081458401</v>
      </c>
    </row>
    <row r="60" spans="1:9" x14ac:dyDescent="0.3">
      <c r="A60" s="2">
        <v>7260100670</v>
      </c>
      <c r="B60" s="2" t="s">
        <v>15</v>
      </c>
      <c r="C60" s="2" t="s">
        <v>247</v>
      </c>
      <c r="D60" s="2" t="s">
        <v>42</v>
      </c>
      <c r="E60" s="2">
        <v>132</v>
      </c>
      <c r="F60" s="6">
        <v>683.9</v>
      </c>
      <c r="G60" s="15">
        <v>90274.8</v>
      </c>
      <c r="H60" s="16">
        <f t="shared" si="0"/>
        <v>4.0898426899447504E-3</v>
      </c>
      <c r="I60" s="17">
        <f t="shared" si="1"/>
        <v>0.74238016350452873</v>
      </c>
    </row>
    <row r="61" spans="1:9" ht="57.6" x14ac:dyDescent="0.3">
      <c r="A61" s="2">
        <v>101859</v>
      </c>
      <c r="B61" s="2" t="s">
        <v>18</v>
      </c>
      <c r="C61" s="2" t="s">
        <v>102</v>
      </c>
      <c r="D61" s="2" t="s">
        <v>20</v>
      </c>
      <c r="E61" s="2">
        <v>2312.48</v>
      </c>
      <c r="F61" s="6">
        <v>39.01</v>
      </c>
      <c r="G61" s="15">
        <v>90209.84</v>
      </c>
      <c r="H61" s="16">
        <f t="shared" si="0"/>
        <v>4.0868997182501154E-3</v>
      </c>
      <c r="I61" s="17">
        <f t="shared" si="1"/>
        <v>0.74646706322277889</v>
      </c>
    </row>
    <row r="62" spans="1:9" ht="28.8" x14ac:dyDescent="0.3">
      <c r="A62" s="2" t="s">
        <v>43</v>
      </c>
      <c r="B62" s="2" t="s">
        <v>16</v>
      </c>
      <c r="C62" s="2" t="s">
        <v>201</v>
      </c>
      <c r="D62" s="2" t="s">
        <v>42</v>
      </c>
      <c r="E62" s="2">
        <v>1073</v>
      </c>
      <c r="F62" s="6">
        <v>83.36</v>
      </c>
      <c r="G62" s="15">
        <v>89445.28</v>
      </c>
      <c r="H62" s="16">
        <f t="shared" si="0"/>
        <v>4.0522618112481153E-3</v>
      </c>
      <c r="I62" s="17">
        <f t="shared" si="1"/>
        <v>0.75051932503402696</v>
      </c>
    </row>
    <row r="63" spans="1:9" x14ac:dyDescent="0.3">
      <c r="A63" s="2">
        <v>7010100210</v>
      </c>
      <c r="B63" s="2" t="s">
        <v>15</v>
      </c>
      <c r="C63" s="2" t="s">
        <v>234</v>
      </c>
      <c r="D63" s="2" t="s">
        <v>235</v>
      </c>
      <c r="E63" s="2">
        <v>36</v>
      </c>
      <c r="F63" s="6">
        <v>2465.19</v>
      </c>
      <c r="G63" s="15">
        <v>88746.84</v>
      </c>
      <c r="H63" s="16">
        <f t="shared" si="0"/>
        <v>4.0206194290067256E-3</v>
      </c>
      <c r="I63" s="17">
        <f t="shared" si="1"/>
        <v>0.75453994446303374</v>
      </c>
    </row>
    <row r="64" spans="1:9" ht="43.2" x14ac:dyDescent="0.3">
      <c r="A64" s="2">
        <v>100324</v>
      </c>
      <c r="B64" s="2" t="s">
        <v>18</v>
      </c>
      <c r="C64" s="2" t="s">
        <v>70</v>
      </c>
      <c r="D64" s="2" t="s">
        <v>46</v>
      </c>
      <c r="E64" s="2">
        <v>314.17</v>
      </c>
      <c r="F64" s="6">
        <v>280.42</v>
      </c>
      <c r="G64" s="15">
        <v>88099.55</v>
      </c>
      <c r="H64" s="16">
        <f t="shared" si="0"/>
        <v>3.9912943651486572E-3</v>
      </c>
      <c r="I64" s="17">
        <f t="shared" si="1"/>
        <v>0.75853123882818241</v>
      </c>
    </row>
    <row r="65" spans="1:9" x14ac:dyDescent="0.3">
      <c r="A65" s="2">
        <v>7260100050</v>
      </c>
      <c r="B65" s="2" t="s">
        <v>15</v>
      </c>
      <c r="C65" s="2" t="s">
        <v>241</v>
      </c>
      <c r="D65" s="2" t="s">
        <v>42</v>
      </c>
      <c r="E65" s="2">
        <v>259</v>
      </c>
      <c r="F65" s="6">
        <v>337.53</v>
      </c>
      <c r="G65" s="15">
        <v>87420.26999999999</v>
      </c>
      <c r="H65" s="16">
        <f t="shared" si="0"/>
        <v>3.9605200145832091E-3</v>
      </c>
      <c r="I65" s="17">
        <f t="shared" si="1"/>
        <v>0.76249175884276565</v>
      </c>
    </row>
    <row r="66" spans="1:9" x14ac:dyDescent="0.3">
      <c r="A66" s="2">
        <v>7070100200</v>
      </c>
      <c r="B66" s="2" t="s">
        <v>15</v>
      </c>
      <c r="C66" s="2" t="s">
        <v>289</v>
      </c>
      <c r="D66" s="2" t="s">
        <v>160</v>
      </c>
      <c r="E66" s="2">
        <v>4353</v>
      </c>
      <c r="F66" s="6">
        <v>19.48</v>
      </c>
      <c r="G66" s="15">
        <v>84796.44</v>
      </c>
      <c r="H66" s="16">
        <f t="shared" si="0"/>
        <v>3.8416490567394069E-3</v>
      </c>
      <c r="I66" s="17">
        <f t="shared" si="1"/>
        <v>0.7663334078995051</v>
      </c>
    </row>
    <row r="67" spans="1:9" ht="43.2" x14ac:dyDescent="0.3">
      <c r="A67" s="2">
        <v>95875</v>
      </c>
      <c r="B67" s="2" t="s">
        <v>18</v>
      </c>
      <c r="C67" s="2" t="s">
        <v>66</v>
      </c>
      <c r="D67" s="2" t="s">
        <v>67</v>
      </c>
      <c r="E67" s="2">
        <v>26323.599999999999</v>
      </c>
      <c r="F67" s="6">
        <v>3.19</v>
      </c>
      <c r="G67" s="15">
        <v>83972.28</v>
      </c>
      <c r="H67" s="16">
        <f t="shared" si="0"/>
        <v>3.8043110094510731E-3</v>
      </c>
      <c r="I67" s="17">
        <f t="shared" si="1"/>
        <v>0.77013771890895621</v>
      </c>
    </row>
    <row r="68" spans="1:9" ht="43.2" x14ac:dyDescent="0.3">
      <c r="A68" s="2">
        <v>100324</v>
      </c>
      <c r="B68" s="2" t="s">
        <v>18</v>
      </c>
      <c r="C68" s="2" t="s">
        <v>70</v>
      </c>
      <c r="D68" s="2" t="s">
        <v>46</v>
      </c>
      <c r="E68" s="2">
        <v>286.2</v>
      </c>
      <c r="F68" s="6">
        <v>280.42</v>
      </c>
      <c r="G68" s="15">
        <v>80256.2</v>
      </c>
      <c r="H68" s="16">
        <f t="shared" si="0"/>
        <v>3.6359563565108296E-3</v>
      </c>
      <c r="I68" s="17">
        <f t="shared" si="1"/>
        <v>0.77377367526546703</v>
      </c>
    </row>
    <row r="69" spans="1:9" x14ac:dyDescent="0.3">
      <c r="A69" s="2">
        <v>7260100070</v>
      </c>
      <c r="B69" s="2" t="s">
        <v>15</v>
      </c>
      <c r="C69" s="2" t="s">
        <v>242</v>
      </c>
      <c r="D69" s="2" t="s">
        <v>42</v>
      </c>
      <c r="E69" s="2">
        <v>184</v>
      </c>
      <c r="F69" s="6">
        <v>433.9</v>
      </c>
      <c r="G69" s="15">
        <v>79837.599999999991</v>
      </c>
      <c r="H69" s="16">
        <f t="shared" si="0"/>
        <v>3.6169919483923854E-3</v>
      </c>
      <c r="I69" s="17">
        <f t="shared" si="1"/>
        <v>0.77739066721385941</v>
      </c>
    </row>
    <row r="70" spans="1:9" x14ac:dyDescent="0.3">
      <c r="A70" s="2">
        <v>7050100010</v>
      </c>
      <c r="B70" s="2" t="s">
        <v>15</v>
      </c>
      <c r="C70" s="2" t="s">
        <v>347</v>
      </c>
      <c r="D70" s="2" t="s">
        <v>20</v>
      </c>
      <c r="E70" s="2">
        <v>3723.6</v>
      </c>
      <c r="F70" s="6">
        <v>21.36</v>
      </c>
      <c r="G70" s="15">
        <v>79536.09599999999</v>
      </c>
      <c r="H70" s="16">
        <f t="shared" si="0"/>
        <v>3.6033325004579775E-3</v>
      </c>
      <c r="I70" s="17">
        <f t="shared" si="1"/>
        <v>0.78099399971431738</v>
      </c>
    </row>
    <row r="71" spans="1:9" x14ac:dyDescent="0.3">
      <c r="A71" s="2">
        <v>90766</v>
      </c>
      <c r="B71" s="2" t="s">
        <v>18</v>
      </c>
      <c r="C71" s="2" t="s">
        <v>53</v>
      </c>
      <c r="D71" s="2" t="s">
        <v>52</v>
      </c>
      <c r="E71" s="2">
        <v>2640</v>
      </c>
      <c r="F71" s="6">
        <v>29.67</v>
      </c>
      <c r="G71" s="15">
        <v>78328.800000000003</v>
      </c>
      <c r="H71" s="16">
        <f t="shared" si="0"/>
        <v>3.5486367191303035E-3</v>
      </c>
      <c r="I71" s="17">
        <f t="shared" si="1"/>
        <v>0.78454263643344768</v>
      </c>
    </row>
    <row r="72" spans="1:9" x14ac:dyDescent="0.3">
      <c r="A72" s="2">
        <v>90766</v>
      </c>
      <c r="B72" s="2" t="s">
        <v>18</v>
      </c>
      <c r="C72" s="2" t="s">
        <v>53</v>
      </c>
      <c r="D72" s="2" t="s">
        <v>52</v>
      </c>
      <c r="E72" s="2">
        <v>2640</v>
      </c>
      <c r="F72" s="6">
        <v>29.67</v>
      </c>
      <c r="G72" s="15">
        <v>78328.800000000003</v>
      </c>
      <c r="H72" s="16">
        <f t="shared" si="0"/>
        <v>3.5486367191303035E-3</v>
      </c>
      <c r="I72" s="17">
        <f t="shared" si="1"/>
        <v>0.78809127315257799</v>
      </c>
    </row>
    <row r="73" spans="1:9" ht="28.8" x14ac:dyDescent="0.3">
      <c r="A73" s="2">
        <v>93382</v>
      </c>
      <c r="B73" s="2" t="s">
        <v>18</v>
      </c>
      <c r="C73" s="2" t="s">
        <v>64</v>
      </c>
      <c r="D73" s="2" t="s">
        <v>46</v>
      </c>
      <c r="E73" s="2">
        <v>2244.35</v>
      </c>
      <c r="F73" s="6">
        <v>34.82</v>
      </c>
      <c r="G73" s="15">
        <v>78148.27</v>
      </c>
      <c r="H73" s="16">
        <f t="shared" si="0"/>
        <v>3.5404579217160116E-3</v>
      </c>
      <c r="I73" s="17">
        <f t="shared" si="1"/>
        <v>0.79163173107429397</v>
      </c>
    </row>
    <row r="74" spans="1:9" x14ac:dyDescent="0.3">
      <c r="A74" s="2">
        <v>7080100040</v>
      </c>
      <c r="B74" s="2" t="s">
        <v>15</v>
      </c>
      <c r="C74" s="2" t="s">
        <v>252</v>
      </c>
      <c r="D74" s="2" t="s">
        <v>23</v>
      </c>
      <c r="E74" s="2">
        <v>13</v>
      </c>
      <c r="F74" s="6">
        <v>5727.2</v>
      </c>
      <c r="G74" s="15">
        <v>74453.599999999991</v>
      </c>
      <c r="H74" s="16">
        <f t="shared" si="0"/>
        <v>3.3730732352779558E-3</v>
      </c>
      <c r="I74" s="17">
        <f t="shared" si="1"/>
        <v>0.79500480430957188</v>
      </c>
    </row>
    <row r="75" spans="1:9" x14ac:dyDescent="0.3">
      <c r="A75" s="2">
        <v>7080100030</v>
      </c>
      <c r="B75" s="2" t="s">
        <v>15</v>
      </c>
      <c r="C75" s="2" t="s">
        <v>251</v>
      </c>
      <c r="D75" s="2" t="s">
        <v>23</v>
      </c>
      <c r="E75" s="2">
        <v>14</v>
      </c>
      <c r="F75" s="6">
        <v>5240.9399999999996</v>
      </c>
      <c r="G75" s="15">
        <v>73373.159999999989</v>
      </c>
      <c r="H75" s="16">
        <f t="shared" si="0"/>
        <v>3.3241245847583875E-3</v>
      </c>
      <c r="I75" s="17">
        <f t="shared" si="1"/>
        <v>0.79832892889433027</v>
      </c>
    </row>
    <row r="76" spans="1:9" ht="57.6" x14ac:dyDescent="0.3">
      <c r="A76" s="2">
        <v>94316</v>
      </c>
      <c r="B76" s="2" t="s">
        <v>18</v>
      </c>
      <c r="C76" s="2" t="s">
        <v>105</v>
      </c>
      <c r="D76" s="2" t="s">
        <v>46</v>
      </c>
      <c r="E76" s="2">
        <v>763.2</v>
      </c>
      <c r="F76" s="6">
        <v>94.11</v>
      </c>
      <c r="G76" s="15">
        <v>71824.75</v>
      </c>
      <c r="H76" s="16">
        <f t="shared" si="0"/>
        <v>3.2539748495107072E-3</v>
      </c>
      <c r="I76" s="17">
        <f t="shared" si="1"/>
        <v>0.801582903743841</v>
      </c>
    </row>
    <row r="77" spans="1:9" x14ac:dyDescent="0.3">
      <c r="A77" s="2">
        <v>94342</v>
      </c>
      <c r="B77" s="2" t="s">
        <v>18</v>
      </c>
      <c r="C77" s="2" t="s">
        <v>214</v>
      </c>
      <c r="D77" s="2" t="s">
        <v>46</v>
      </c>
      <c r="E77" s="2">
        <v>643.79</v>
      </c>
      <c r="F77" s="6">
        <v>111.51</v>
      </c>
      <c r="G77" s="15">
        <v>71789.02</v>
      </c>
      <c r="H77" s="16">
        <f t="shared" ref="H77:H140" si="2">G77/SUM($G$11:$G$429)</f>
        <v>3.2523561244699236E-3</v>
      </c>
      <c r="I77" s="17">
        <f t="shared" ref="I77:I140" si="3">H77+I76</f>
        <v>0.80483525986831095</v>
      </c>
    </row>
    <row r="78" spans="1:9" ht="43.2" x14ac:dyDescent="0.3">
      <c r="A78" s="2">
        <v>102479</v>
      </c>
      <c r="B78" s="2" t="s">
        <v>18</v>
      </c>
      <c r="C78" s="2" t="s">
        <v>71</v>
      </c>
      <c r="D78" s="2" t="s">
        <v>46</v>
      </c>
      <c r="E78" s="2">
        <v>95.4</v>
      </c>
      <c r="F78" s="6">
        <v>746.28</v>
      </c>
      <c r="G78" s="15">
        <v>71195.11</v>
      </c>
      <c r="H78" s="16">
        <f t="shared" si="2"/>
        <v>3.2254494077340783E-3</v>
      </c>
      <c r="I78" s="17">
        <f t="shared" si="3"/>
        <v>0.80806070927604501</v>
      </c>
    </row>
    <row r="79" spans="1:9" x14ac:dyDescent="0.3">
      <c r="A79" s="2" t="s">
        <v>98</v>
      </c>
      <c r="B79" s="2" t="s">
        <v>16</v>
      </c>
      <c r="C79" s="2" t="s">
        <v>99</v>
      </c>
      <c r="D79" s="2" t="s">
        <v>35</v>
      </c>
      <c r="E79" s="2">
        <v>6</v>
      </c>
      <c r="F79" s="6">
        <v>11390.56</v>
      </c>
      <c r="G79" s="15">
        <v>68343.360000000001</v>
      </c>
      <c r="H79" s="16">
        <f t="shared" si="2"/>
        <v>3.0962526785134102E-3</v>
      </c>
      <c r="I79" s="17">
        <f t="shared" si="3"/>
        <v>0.81115696195455844</v>
      </c>
    </row>
    <row r="80" spans="1:9" x14ac:dyDescent="0.3">
      <c r="A80" s="2" t="s">
        <v>74</v>
      </c>
      <c r="B80" s="2" t="s">
        <v>16</v>
      </c>
      <c r="C80" s="2" t="s">
        <v>75</v>
      </c>
      <c r="D80" s="2" t="s">
        <v>42</v>
      </c>
      <c r="E80" s="2">
        <v>480</v>
      </c>
      <c r="F80" s="6">
        <v>141.03</v>
      </c>
      <c r="G80" s="15">
        <v>67694.399999999994</v>
      </c>
      <c r="H80" s="16">
        <f t="shared" si="2"/>
        <v>3.0668519563620839E-3</v>
      </c>
      <c r="I80" s="17">
        <f t="shared" si="3"/>
        <v>0.81422381391092058</v>
      </c>
    </row>
    <row r="81" spans="1:9" ht="28.8" x14ac:dyDescent="0.3">
      <c r="A81" s="2" t="s">
        <v>131</v>
      </c>
      <c r="B81" s="2" t="s">
        <v>16</v>
      </c>
      <c r="C81" s="2" t="s">
        <v>132</v>
      </c>
      <c r="D81" s="2" t="s">
        <v>35</v>
      </c>
      <c r="E81" s="2">
        <v>141</v>
      </c>
      <c r="F81" s="6">
        <v>479.61</v>
      </c>
      <c r="G81" s="15">
        <v>67625.009999999995</v>
      </c>
      <c r="H81" s="16">
        <f t="shared" si="2"/>
        <v>3.063708286320663E-3</v>
      </c>
      <c r="I81" s="17">
        <f t="shared" si="3"/>
        <v>0.81728752219724121</v>
      </c>
    </row>
    <row r="82" spans="1:9" x14ac:dyDescent="0.3">
      <c r="A82" s="2">
        <v>99063</v>
      </c>
      <c r="B82" s="2" t="s">
        <v>18</v>
      </c>
      <c r="C82" s="2" t="s">
        <v>55</v>
      </c>
      <c r="D82" s="2" t="s">
        <v>42</v>
      </c>
      <c r="E82" s="2">
        <v>5569.05</v>
      </c>
      <c r="F82" s="6">
        <v>12.08</v>
      </c>
      <c r="G82" s="15">
        <v>67274.12</v>
      </c>
      <c r="H82" s="16">
        <f t="shared" si="2"/>
        <v>3.0478114369067101E-3</v>
      </c>
      <c r="I82" s="17">
        <f t="shared" si="3"/>
        <v>0.8203353336341479</v>
      </c>
    </row>
    <row r="83" spans="1:9" x14ac:dyDescent="0.3">
      <c r="A83" s="2">
        <v>7040100260</v>
      </c>
      <c r="B83" s="2" t="s">
        <v>15</v>
      </c>
      <c r="C83" s="2" t="s">
        <v>280</v>
      </c>
      <c r="D83" s="2" t="s">
        <v>46</v>
      </c>
      <c r="E83" s="2">
        <v>305.01</v>
      </c>
      <c r="F83" s="6">
        <v>212.74</v>
      </c>
      <c r="G83" s="15">
        <v>64887.827400000002</v>
      </c>
      <c r="H83" s="16">
        <f t="shared" si="2"/>
        <v>2.9397019606610775E-3</v>
      </c>
      <c r="I83" s="17">
        <f t="shared" si="3"/>
        <v>0.82327503559480897</v>
      </c>
    </row>
    <row r="84" spans="1:9" ht="43.2" x14ac:dyDescent="0.3">
      <c r="A84" s="2">
        <v>95875</v>
      </c>
      <c r="B84" s="2" t="s">
        <v>18</v>
      </c>
      <c r="C84" s="2" t="s">
        <v>66</v>
      </c>
      <c r="D84" s="2" t="s">
        <v>67</v>
      </c>
      <c r="E84" s="2">
        <v>20223.18</v>
      </c>
      <c r="F84" s="6">
        <v>3.19</v>
      </c>
      <c r="G84" s="15">
        <v>64511.94</v>
      </c>
      <c r="H84" s="16">
        <f t="shared" si="2"/>
        <v>2.9226726198579704E-3</v>
      </c>
      <c r="I84" s="17">
        <f t="shared" si="3"/>
        <v>0.82619770821466698</v>
      </c>
    </row>
    <row r="85" spans="1:9" x14ac:dyDescent="0.3">
      <c r="A85" s="2">
        <v>7210100240</v>
      </c>
      <c r="B85" s="2" t="s">
        <v>15</v>
      </c>
      <c r="C85" s="2" t="s">
        <v>353</v>
      </c>
      <c r="D85" s="2" t="s">
        <v>46</v>
      </c>
      <c r="E85" s="2">
        <v>26.44</v>
      </c>
      <c r="F85" s="6">
        <v>2408.54</v>
      </c>
      <c r="G85" s="15">
        <v>63681.797600000005</v>
      </c>
      <c r="H85" s="16">
        <f t="shared" si="2"/>
        <v>2.8850635437231778E-3</v>
      </c>
      <c r="I85" s="17">
        <f t="shared" si="3"/>
        <v>0.82908277175839018</v>
      </c>
    </row>
    <row r="86" spans="1:9" x14ac:dyDescent="0.3">
      <c r="A86" s="2">
        <v>99063</v>
      </c>
      <c r="B86" s="2" t="s">
        <v>18</v>
      </c>
      <c r="C86" s="2" t="s">
        <v>55</v>
      </c>
      <c r="D86" s="2" t="s">
        <v>42</v>
      </c>
      <c r="E86" s="2">
        <v>5198</v>
      </c>
      <c r="F86" s="6">
        <v>12.08</v>
      </c>
      <c r="G86" s="15">
        <v>62791.839999999997</v>
      </c>
      <c r="H86" s="16">
        <f t="shared" si="2"/>
        <v>2.8447445778022251E-3</v>
      </c>
      <c r="I86" s="17">
        <f t="shared" si="3"/>
        <v>0.83192751633619244</v>
      </c>
    </row>
    <row r="87" spans="1:9" ht="57.6" x14ac:dyDescent="0.3">
      <c r="A87" s="2">
        <v>100974</v>
      </c>
      <c r="B87" s="2" t="s">
        <v>18</v>
      </c>
      <c r="C87" s="2" t="s">
        <v>65</v>
      </c>
      <c r="D87" s="2" t="s">
        <v>46</v>
      </c>
      <c r="E87" s="2">
        <v>5264.72</v>
      </c>
      <c r="F87" s="6">
        <v>11.91</v>
      </c>
      <c r="G87" s="15">
        <v>62702.82</v>
      </c>
      <c r="H87" s="16">
        <f t="shared" si="2"/>
        <v>2.8407115830322688E-3</v>
      </c>
      <c r="I87" s="17">
        <f t="shared" si="3"/>
        <v>0.83476822791922467</v>
      </c>
    </row>
    <row r="88" spans="1:9" ht="28.8" x14ac:dyDescent="0.3">
      <c r="A88" s="2">
        <v>93382</v>
      </c>
      <c r="B88" s="2" t="s">
        <v>18</v>
      </c>
      <c r="C88" s="2" t="s">
        <v>64</v>
      </c>
      <c r="D88" s="2" t="s">
        <v>46</v>
      </c>
      <c r="E88" s="2">
        <v>1688.97</v>
      </c>
      <c r="F88" s="6">
        <v>34.82</v>
      </c>
      <c r="G88" s="15">
        <v>58809.94</v>
      </c>
      <c r="H88" s="16">
        <f t="shared" si="2"/>
        <v>2.6643471179674653E-3</v>
      </c>
      <c r="I88" s="17">
        <f t="shared" si="3"/>
        <v>0.83743257503719215</v>
      </c>
    </row>
    <row r="89" spans="1:9" x14ac:dyDescent="0.3">
      <c r="A89" s="2" t="s">
        <v>98</v>
      </c>
      <c r="B89" s="2" t="s">
        <v>16</v>
      </c>
      <c r="C89" s="2" t="s">
        <v>99</v>
      </c>
      <c r="D89" s="2" t="s">
        <v>35</v>
      </c>
      <c r="E89" s="2">
        <v>5</v>
      </c>
      <c r="F89" s="6">
        <v>11390.56</v>
      </c>
      <c r="G89" s="15">
        <v>56952.800000000003</v>
      </c>
      <c r="H89" s="16">
        <f t="shared" si="2"/>
        <v>2.580210565427842E-3</v>
      </c>
      <c r="I89" s="17">
        <f t="shared" si="3"/>
        <v>0.84001278560261994</v>
      </c>
    </row>
    <row r="90" spans="1:9" ht="28.8" x14ac:dyDescent="0.3">
      <c r="A90" s="2">
        <v>36084</v>
      </c>
      <c r="B90" s="2" t="s">
        <v>79</v>
      </c>
      <c r="C90" s="2" t="s">
        <v>111</v>
      </c>
      <c r="D90" s="2" t="s">
        <v>60</v>
      </c>
      <c r="E90" s="2">
        <v>3450</v>
      </c>
      <c r="F90" s="6">
        <v>15.56</v>
      </c>
      <c r="G90" s="15">
        <v>53682</v>
      </c>
      <c r="H90" s="16">
        <f t="shared" si="2"/>
        <v>2.4320290411234814E-3</v>
      </c>
      <c r="I90" s="17">
        <f t="shared" si="3"/>
        <v>0.84244481464374343</v>
      </c>
    </row>
    <row r="91" spans="1:9" ht="72" x14ac:dyDescent="0.3">
      <c r="A91" s="2">
        <v>93378</v>
      </c>
      <c r="B91" s="2" t="s">
        <v>18</v>
      </c>
      <c r="C91" s="2" t="s">
        <v>63</v>
      </c>
      <c r="D91" s="2" t="s">
        <v>46</v>
      </c>
      <c r="E91" s="2">
        <v>1586.78</v>
      </c>
      <c r="F91" s="6">
        <v>32.96</v>
      </c>
      <c r="G91" s="15">
        <v>52300.27</v>
      </c>
      <c r="H91" s="16">
        <f t="shared" si="2"/>
        <v>2.3694306378040904E-3</v>
      </c>
      <c r="I91" s="17">
        <f t="shared" si="3"/>
        <v>0.84481424528154747</v>
      </c>
    </row>
    <row r="92" spans="1:9" x14ac:dyDescent="0.3">
      <c r="A92" s="2">
        <v>99063</v>
      </c>
      <c r="B92" s="2" t="s">
        <v>18</v>
      </c>
      <c r="C92" s="2" t="s">
        <v>55</v>
      </c>
      <c r="D92" s="2" t="s">
        <v>42</v>
      </c>
      <c r="E92" s="2">
        <v>4240</v>
      </c>
      <c r="F92" s="6">
        <v>12.08</v>
      </c>
      <c r="G92" s="15">
        <v>51219.199999999997</v>
      </c>
      <c r="H92" s="16">
        <f t="shared" si="2"/>
        <v>2.3204534455331734E-3</v>
      </c>
      <c r="I92" s="17">
        <f t="shared" si="3"/>
        <v>0.84713469872708069</v>
      </c>
    </row>
    <row r="93" spans="1:9" ht="28.8" x14ac:dyDescent="0.3">
      <c r="A93" s="2">
        <v>98557</v>
      </c>
      <c r="B93" s="2" t="s">
        <v>18</v>
      </c>
      <c r="C93" s="2" t="s">
        <v>139</v>
      </c>
      <c r="D93" s="2" t="s">
        <v>20</v>
      </c>
      <c r="E93" s="2">
        <v>975.74</v>
      </c>
      <c r="F93" s="6">
        <v>50.96</v>
      </c>
      <c r="G93" s="15">
        <v>49723.71</v>
      </c>
      <c r="H93" s="16">
        <f t="shared" si="2"/>
        <v>2.252701217398794E-3</v>
      </c>
      <c r="I93" s="17">
        <f t="shared" si="3"/>
        <v>0.84938739994447954</v>
      </c>
    </row>
    <row r="94" spans="1:9" ht="57.6" x14ac:dyDescent="0.3">
      <c r="A94" s="2">
        <v>100974</v>
      </c>
      <c r="B94" s="2" t="s">
        <v>18</v>
      </c>
      <c r="C94" s="2" t="s">
        <v>65</v>
      </c>
      <c r="D94" s="2" t="s">
        <v>46</v>
      </c>
      <c r="E94" s="2">
        <v>4044.64</v>
      </c>
      <c r="F94" s="6">
        <v>11.91</v>
      </c>
      <c r="G94" s="15">
        <v>48171.66</v>
      </c>
      <c r="H94" s="16">
        <f t="shared" si="2"/>
        <v>2.182386574254431E-3</v>
      </c>
      <c r="I94" s="17">
        <f t="shared" si="3"/>
        <v>0.85156978651873394</v>
      </c>
    </row>
    <row r="95" spans="1:9" x14ac:dyDescent="0.3">
      <c r="A95" s="2">
        <v>7060100040</v>
      </c>
      <c r="B95" s="2" t="s">
        <v>15</v>
      </c>
      <c r="C95" s="2" t="s">
        <v>238</v>
      </c>
      <c r="D95" s="2" t="s">
        <v>42</v>
      </c>
      <c r="E95" s="2">
        <v>2399</v>
      </c>
      <c r="F95" s="6">
        <v>19.829999999999998</v>
      </c>
      <c r="G95" s="15">
        <v>47572.17</v>
      </c>
      <c r="H95" s="16">
        <f t="shared" si="2"/>
        <v>2.1552270591494961E-3</v>
      </c>
      <c r="I95" s="17">
        <f t="shared" si="3"/>
        <v>0.85372501357788344</v>
      </c>
    </row>
    <row r="96" spans="1:9" x14ac:dyDescent="0.3">
      <c r="A96" s="2">
        <v>7080100020</v>
      </c>
      <c r="B96" s="2" t="s">
        <v>15</v>
      </c>
      <c r="C96" s="2" t="s">
        <v>250</v>
      </c>
      <c r="D96" s="2" t="s">
        <v>23</v>
      </c>
      <c r="E96" s="2">
        <v>10</v>
      </c>
      <c r="F96" s="6">
        <v>4754.7</v>
      </c>
      <c r="G96" s="15">
        <v>47547</v>
      </c>
      <c r="H96" s="16">
        <f t="shared" si="2"/>
        <v>2.1540867482265596E-3</v>
      </c>
      <c r="I96" s="17">
        <f t="shared" si="3"/>
        <v>0.85587910032611003</v>
      </c>
    </row>
    <row r="97" spans="1:9" ht="43.2" x14ac:dyDescent="0.3">
      <c r="A97" s="2">
        <v>102479</v>
      </c>
      <c r="B97" s="2" t="s">
        <v>18</v>
      </c>
      <c r="C97" s="2" t="s">
        <v>71</v>
      </c>
      <c r="D97" s="2" t="s">
        <v>46</v>
      </c>
      <c r="E97" s="2">
        <v>63.31</v>
      </c>
      <c r="F97" s="6">
        <v>746.28</v>
      </c>
      <c r="G97" s="15">
        <v>47246.99</v>
      </c>
      <c r="H97" s="16">
        <f t="shared" si="2"/>
        <v>2.1404949850167788E-3</v>
      </c>
      <c r="I97" s="17">
        <f t="shared" si="3"/>
        <v>0.85801959531112681</v>
      </c>
    </row>
    <row r="98" spans="1:9" x14ac:dyDescent="0.3">
      <c r="A98" s="2">
        <v>7060100040</v>
      </c>
      <c r="B98" s="2" t="s">
        <v>15</v>
      </c>
      <c r="C98" s="2" t="s">
        <v>238</v>
      </c>
      <c r="D98" s="2" t="s">
        <v>42</v>
      </c>
      <c r="E98" s="2">
        <v>2376</v>
      </c>
      <c r="F98" s="6">
        <v>19.829999999999998</v>
      </c>
      <c r="G98" s="15">
        <v>47116.079999999994</v>
      </c>
      <c r="H98" s="16">
        <f t="shared" si="2"/>
        <v>2.1345641903039608E-3</v>
      </c>
      <c r="I98" s="17">
        <f t="shared" si="3"/>
        <v>0.86015415950143082</v>
      </c>
    </row>
    <row r="99" spans="1:9" x14ac:dyDescent="0.3">
      <c r="A99" s="2" t="s">
        <v>363</v>
      </c>
      <c r="B99" s="2" t="s">
        <v>16</v>
      </c>
      <c r="C99" s="2" t="s">
        <v>322</v>
      </c>
      <c r="D99" s="2" t="s">
        <v>267</v>
      </c>
      <c r="E99" s="2">
        <v>1</v>
      </c>
      <c r="F99" s="6">
        <v>45582.33</v>
      </c>
      <c r="G99" s="15">
        <v>45582.33</v>
      </c>
      <c r="H99" s="16">
        <f t="shared" si="2"/>
        <v>2.0650786170797308E-3</v>
      </c>
      <c r="I99" s="17">
        <f t="shared" si="3"/>
        <v>0.86221923811851053</v>
      </c>
    </row>
    <row r="100" spans="1:9" x14ac:dyDescent="0.3">
      <c r="A100" s="2" t="s">
        <v>372</v>
      </c>
      <c r="B100" s="2" t="s">
        <v>16</v>
      </c>
      <c r="C100" s="2" t="s">
        <v>373</v>
      </c>
      <c r="D100" s="2" t="s">
        <v>267</v>
      </c>
      <c r="E100" s="2">
        <v>1</v>
      </c>
      <c r="F100" s="6">
        <v>45426.16</v>
      </c>
      <c r="G100" s="15">
        <v>45426.16</v>
      </c>
      <c r="H100" s="16">
        <f t="shared" si="2"/>
        <v>2.0580034340509268E-3</v>
      </c>
      <c r="I100" s="17">
        <f t="shared" si="3"/>
        <v>0.86427724155256147</v>
      </c>
    </row>
    <row r="101" spans="1:9" ht="57.6" x14ac:dyDescent="0.3">
      <c r="A101" s="2">
        <v>102302</v>
      </c>
      <c r="B101" s="2" t="s">
        <v>18</v>
      </c>
      <c r="C101" s="2" t="s">
        <v>61</v>
      </c>
      <c r="D101" s="2" t="s">
        <v>46</v>
      </c>
      <c r="E101" s="2">
        <v>3319.63</v>
      </c>
      <c r="F101" s="6">
        <v>13.45</v>
      </c>
      <c r="G101" s="15">
        <v>44649.02</v>
      </c>
      <c r="H101" s="16">
        <f t="shared" si="2"/>
        <v>2.0227955981092943E-3</v>
      </c>
      <c r="I101" s="17">
        <f t="shared" si="3"/>
        <v>0.86630003715067072</v>
      </c>
    </row>
    <row r="102" spans="1:9" ht="28.8" x14ac:dyDescent="0.3">
      <c r="A102" s="2">
        <v>93382</v>
      </c>
      <c r="B102" s="2" t="s">
        <v>18</v>
      </c>
      <c r="C102" s="2" t="s">
        <v>64</v>
      </c>
      <c r="D102" s="2" t="s">
        <v>46</v>
      </c>
      <c r="E102" s="2">
        <v>1273.9100000000001</v>
      </c>
      <c r="F102" s="6">
        <v>34.82</v>
      </c>
      <c r="G102" s="15">
        <v>44357.55</v>
      </c>
      <c r="H102" s="16">
        <f t="shared" si="2"/>
        <v>2.0095907341955758E-3</v>
      </c>
      <c r="I102" s="17">
        <f t="shared" si="3"/>
        <v>0.86830962788486632</v>
      </c>
    </row>
    <row r="103" spans="1:9" ht="57.6" x14ac:dyDescent="0.3">
      <c r="A103" s="2">
        <v>87765</v>
      </c>
      <c r="B103" s="2" t="s">
        <v>18</v>
      </c>
      <c r="C103" s="2" t="s">
        <v>140</v>
      </c>
      <c r="D103" s="2" t="s">
        <v>20</v>
      </c>
      <c r="E103" s="2">
        <v>603.17999999999995</v>
      </c>
      <c r="F103" s="6">
        <v>71.849999999999994</v>
      </c>
      <c r="G103" s="15">
        <v>43338.48</v>
      </c>
      <c r="H103" s="16">
        <f t="shared" si="2"/>
        <v>1.9634224126923211E-3</v>
      </c>
      <c r="I103" s="17">
        <f t="shared" si="3"/>
        <v>0.87027305029755864</v>
      </c>
    </row>
    <row r="104" spans="1:9" ht="28.8" x14ac:dyDescent="0.3">
      <c r="A104" s="2">
        <v>98557</v>
      </c>
      <c r="B104" s="2" t="s">
        <v>18</v>
      </c>
      <c r="C104" s="2" t="s">
        <v>139</v>
      </c>
      <c r="D104" s="2" t="s">
        <v>20</v>
      </c>
      <c r="E104" s="2">
        <v>828.14</v>
      </c>
      <c r="F104" s="6">
        <v>50.96</v>
      </c>
      <c r="G104" s="15">
        <v>42202.01</v>
      </c>
      <c r="H104" s="16">
        <f t="shared" si="2"/>
        <v>1.9119353584773962E-3</v>
      </c>
      <c r="I104" s="17">
        <f t="shared" si="3"/>
        <v>0.87218498565603608</v>
      </c>
    </row>
    <row r="105" spans="1:9" x14ac:dyDescent="0.3">
      <c r="A105" s="2">
        <v>7080100030</v>
      </c>
      <c r="B105" s="2" t="s">
        <v>15</v>
      </c>
      <c r="C105" s="2" t="s">
        <v>251</v>
      </c>
      <c r="D105" s="2" t="s">
        <v>23</v>
      </c>
      <c r="E105" s="2">
        <v>8</v>
      </c>
      <c r="F105" s="6">
        <v>5240.9399999999996</v>
      </c>
      <c r="G105" s="15">
        <v>41927.519999999997</v>
      </c>
      <c r="H105" s="16">
        <f t="shared" si="2"/>
        <v>1.8994997627190787E-3</v>
      </c>
      <c r="I105" s="17">
        <f t="shared" si="3"/>
        <v>0.87408448541875516</v>
      </c>
    </row>
    <row r="106" spans="1:9" x14ac:dyDescent="0.3">
      <c r="A106" s="2">
        <v>104482</v>
      </c>
      <c r="B106" s="2" t="s">
        <v>18</v>
      </c>
      <c r="C106" s="2" t="s">
        <v>215</v>
      </c>
      <c r="D106" s="2" t="s">
        <v>52</v>
      </c>
      <c r="E106" s="2">
        <v>960</v>
      </c>
      <c r="F106" s="6">
        <v>42.87</v>
      </c>
      <c r="G106" s="15">
        <v>41155.199999999997</v>
      </c>
      <c r="H106" s="16">
        <f t="shared" si="2"/>
        <v>1.8645102938274487E-3</v>
      </c>
      <c r="I106" s="17">
        <f t="shared" si="3"/>
        <v>0.87594899571258267</v>
      </c>
    </row>
    <row r="107" spans="1:9" x14ac:dyDescent="0.3">
      <c r="A107" s="2">
        <v>98459</v>
      </c>
      <c r="B107" s="2" t="s">
        <v>18</v>
      </c>
      <c r="C107" s="2" t="s">
        <v>32</v>
      </c>
      <c r="D107" s="2" t="s">
        <v>20</v>
      </c>
      <c r="E107" s="2">
        <v>360</v>
      </c>
      <c r="F107" s="6">
        <v>112.25</v>
      </c>
      <c r="G107" s="15">
        <v>40410</v>
      </c>
      <c r="H107" s="16">
        <f t="shared" si="2"/>
        <v>1.8307494793748348E-3</v>
      </c>
      <c r="I107" s="17">
        <f t="shared" si="3"/>
        <v>0.87777974519195745</v>
      </c>
    </row>
    <row r="108" spans="1:9" x14ac:dyDescent="0.3">
      <c r="A108" s="2">
        <v>98459</v>
      </c>
      <c r="B108" s="2" t="s">
        <v>18</v>
      </c>
      <c r="C108" s="2" t="s">
        <v>32</v>
      </c>
      <c r="D108" s="2" t="s">
        <v>20</v>
      </c>
      <c r="E108" s="2">
        <v>360</v>
      </c>
      <c r="F108" s="6">
        <v>112.25</v>
      </c>
      <c r="G108" s="15">
        <v>40410</v>
      </c>
      <c r="H108" s="16">
        <f t="shared" si="2"/>
        <v>1.8307494793748348E-3</v>
      </c>
      <c r="I108" s="17">
        <f t="shared" si="3"/>
        <v>0.87961049467133223</v>
      </c>
    </row>
    <row r="109" spans="1:9" ht="28.8" x14ac:dyDescent="0.3">
      <c r="A109" s="2" t="s">
        <v>30</v>
      </c>
      <c r="B109" s="2" t="s">
        <v>16</v>
      </c>
      <c r="C109" s="2" t="s">
        <v>31</v>
      </c>
      <c r="D109" s="2" t="s">
        <v>23</v>
      </c>
      <c r="E109" s="2">
        <v>1</v>
      </c>
      <c r="F109" s="6">
        <v>38365.379999999997</v>
      </c>
      <c r="G109" s="15">
        <v>38365.379999999997</v>
      </c>
      <c r="H109" s="16">
        <f t="shared" si="2"/>
        <v>1.7381192640687378E-3</v>
      </c>
      <c r="I109" s="17">
        <f t="shared" si="3"/>
        <v>0.88134861393540098</v>
      </c>
    </row>
    <row r="110" spans="1:9" ht="28.8" x14ac:dyDescent="0.3">
      <c r="A110" s="2" t="s">
        <v>100</v>
      </c>
      <c r="B110" s="2" t="s">
        <v>16</v>
      </c>
      <c r="C110" s="2" t="s">
        <v>31</v>
      </c>
      <c r="D110" s="2" t="s">
        <v>23</v>
      </c>
      <c r="E110" s="2">
        <v>1</v>
      </c>
      <c r="F110" s="6">
        <v>38365.379999999997</v>
      </c>
      <c r="G110" s="15">
        <v>38365.379999999997</v>
      </c>
      <c r="H110" s="16">
        <f t="shared" si="2"/>
        <v>1.7381192640687378E-3</v>
      </c>
      <c r="I110" s="17">
        <f t="shared" si="3"/>
        <v>0.88308673319946973</v>
      </c>
    </row>
    <row r="111" spans="1:9" ht="28.8" x14ac:dyDescent="0.3">
      <c r="A111" s="2">
        <v>104061</v>
      </c>
      <c r="B111" s="2" t="s">
        <v>18</v>
      </c>
      <c r="C111" s="2" t="s">
        <v>78</v>
      </c>
      <c r="D111" s="2" t="s">
        <v>42</v>
      </c>
      <c r="E111" s="2">
        <v>1850</v>
      </c>
      <c r="F111" s="6">
        <v>20.59</v>
      </c>
      <c r="G111" s="15">
        <v>38091.5</v>
      </c>
      <c r="H111" s="16">
        <f t="shared" si="2"/>
        <v>1.7257113039744253E-3</v>
      </c>
      <c r="I111" s="17">
        <f t="shared" si="3"/>
        <v>0.88481244450344421</v>
      </c>
    </row>
    <row r="112" spans="1:9" x14ac:dyDescent="0.3">
      <c r="A112" s="2">
        <v>7040100220</v>
      </c>
      <c r="B112" s="2" t="s">
        <v>15</v>
      </c>
      <c r="C112" s="2" t="s">
        <v>279</v>
      </c>
      <c r="D112" s="2" t="s">
        <v>46</v>
      </c>
      <c r="E112" s="2">
        <v>1142.25</v>
      </c>
      <c r="F112" s="6">
        <v>33.33</v>
      </c>
      <c r="G112" s="15">
        <v>38071.192499999997</v>
      </c>
      <c r="H112" s="16">
        <f t="shared" si="2"/>
        <v>1.7247912855370975E-3</v>
      </c>
      <c r="I112" s="17">
        <f t="shared" si="3"/>
        <v>0.88653723578898136</v>
      </c>
    </row>
    <row r="113" spans="1:9" x14ac:dyDescent="0.3">
      <c r="A113" s="2">
        <v>7080100050</v>
      </c>
      <c r="B113" s="2" t="s">
        <v>15</v>
      </c>
      <c r="C113" s="2" t="s">
        <v>264</v>
      </c>
      <c r="D113" s="2" t="s">
        <v>23</v>
      </c>
      <c r="E113" s="2">
        <v>5</v>
      </c>
      <c r="F113" s="6">
        <v>7442.27</v>
      </c>
      <c r="G113" s="15">
        <v>37211.350000000006</v>
      </c>
      <c r="H113" s="16">
        <f t="shared" si="2"/>
        <v>1.6858366651654236E-3</v>
      </c>
      <c r="I113" s="17">
        <f t="shared" si="3"/>
        <v>0.88822307245414678</v>
      </c>
    </row>
    <row r="114" spans="1:9" x14ac:dyDescent="0.3">
      <c r="A114" s="2">
        <v>7210100140</v>
      </c>
      <c r="B114" s="2" t="s">
        <v>15</v>
      </c>
      <c r="C114" s="2" t="s">
        <v>354</v>
      </c>
      <c r="D114" s="2" t="s">
        <v>20</v>
      </c>
      <c r="E114" s="2">
        <v>825</v>
      </c>
      <c r="F114" s="6">
        <v>42.87</v>
      </c>
      <c r="G114" s="15">
        <v>35367.75</v>
      </c>
      <c r="H114" s="16">
        <f t="shared" si="2"/>
        <v>1.6023135337579638E-3</v>
      </c>
      <c r="I114" s="17">
        <f t="shared" si="3"/>
        <v>0.88982538598790473</v>
      </c>
    </row>
    <row r="115" spans="1:9" ht="28.8" x14ac:dyDescent="0.3">
      <c r="A115" s="2">
        <v>92394</v>
      </c>
      <c r="B115" s="2" t="s">
        <v>18</v>
      </c>
      <c r="C115" s="2" t="s">
        <v>103</v>
      </c>
      <c r="D115" s="2" t="s">
        <v>20</v>
      </c>
      <c r="E115" s="2">
        <v>304.26</v>
      </c>
      <c r="F115" s="6">
        <v>114.42</v>
      </c>
      <c r="G115" s="15">
        <v>34813.43</v>
      </c>
      <c r="H115" s="16">
        <f t="shared" si="2"/>
        <v>1.5772004169203725E-3</v>
      </c>
      <c r="I115" s="17">
        <f t="shared" si="3"/>
        <v>0.89140258640482506</v>
      </c>
    </row>
    <row r="116" spans="1:9" x14ac:dyDescent="0.3">
      <c r="A116" s="2" t="s">
        <v>152</v>
      </c>
      <c r="B116" s="2" t="s">
        <v>16</v>
      </c>
      <c r="C116" s="2" t="s">
        <v>211</v>
      </c>
      <c r="D116" s="2" t="s">
        <v>46</v>
      </c>
      <c r="E116" s="2">
        <v>219.17</v>
      </c>
      <c r="F116" s="6">
        <v>151.47</v>
      </c>
      <c r="G116" s="15">
        <v>33197.68</v>
      </c>
      <c r="H116" s="16">
        <f t="shared" si="2"/>
        <v>1.5039998855840724E-3</v>
      </c>
      <c r="I116" s="17">
        <f t="shared" si="3"/>
        <v>0.89290658629040909</v>
      </c>
    </row>
    <row r="117" spans="1:9" x14ac:dyDescent="0.3">
      <c r="A117" s="2" t="s">
        <v>40</v>
      </c>
      <c r="B117" s="2" t="s">
        <v>16</v>
      </c>
      <c r="C117" s="2" t="s">
        <v>41</v>
      </c>
      <c r="D117" s="2" t="s">
        <v>42</v>
      </c>
      <c r="E117" s="2">
        <v>860</v>
      </c>
      <c r="F117" s="6">
        <v>37.51</v>
      </c>
      <c r="G117" s="15">
        <v>32258.6</v>
      </c>
      <c r="H117" s="16">
        <f t="shared" si="2"/>
        <v>1.4614554604147746E-3</v>
      </c>
      <c r="I117" s="17">
        <f t="shared" si="3"/>
        <v>0.89436804175082385</v>
      </c>
    </row>
    <row r="118" spans="1:9" ht="28.8" x14ac:dyDescent="0.3">
      <c r="A118" s="2">
        <v>90777</v>
      </c>
      <c r="B118" s="2" t="s">
        <v>18</v>
      </c>
      <c r="C118" s="2" t="s">
        <v>51</v>
      </c>
      <c r="D118" s="2" t="s">
        <v>52</v>
      </c>
      <c r="E118" s="2">
        <v>224.4</v>
      </c>
      <c r="F118" s="6">
        <v>140.43</v>
      </c>
      <c r="G118" s="15">
        <v>31512.49</v>
      </c>
      <c r="H118" s="16">
        <f t="shared" si="2"/>
        <v>1.4276534189879904E-3</v>
      </c>
      <c r="I118" s="17">
        <f t="shared" si="3"/>
        <v>0.89579569516981183</v>
      </c>
    </row>
    <row r="119" spans="1:9" ht="28.8" x14ac:dyDescent="0.3">
      <c r="A119" s="2">
        <v>90777</v>
      </c>
      <c r="B119" s="2" t="s">
        <v>18</v>
      </c>
      <c r="C119" s="2" t="s">
        <v>51</v>
      </c>
      <c r="D119" s="2" t="s">
        <v>52</v>
      </c>
      <c r="E119" s="2">
        <v>224.4</v>
      </c>
      <c r="F119" s="6">
        <v>140.43</v>
      </c>
      <c r="G119" s="15">
        <v>31512.49</v>
      </c>
      <c r="H119" s="16">
        <f t="shared" si="2"/>
        <v>1.4276534189879904E-3</v>
      </c>
      <c r="I119" s="17">
        <f t="shared" si="3"/>
        <v>0.89722334858879982</v>
      </c>
    </row>
    <row r="120" spans="1:9" x14ac:dyDescent="0.3">
      <c r="A120" s="2">
        <v>7200100030</v>
      </c>
      <c r="B120" s="2" t="s">
        <v>15</v>
      </c>
      <c r="C120" s="2" t="s">
        <v>254</v>
      </c>
      <c r="D120" s="2" t="s">
        <v>23</v>
      </c>
      <c r="E120" s="2">
        <v>20</v>
      </c>
      <c r="F120" s="6">
        <v>1535.94</v>
      </c>
      <c r="G120" s="15">
        <v>30718.800000000003</v>
      </c>
      <c r="H120" s="16">
        <f t="shared" si="2"/>
        <v>1.3916957957688613E-3</v>
      </c>
      <c r="I120" s="17">
        <f t="shared" si="3"/>
        <v>0.89861504438456863</v>
      </c>
    </row>
    <row r="121" spans="1:9" x14ac:dyDescent="0.3">
      <c r="A121" s="2">
        <v>7200100030</v>
      </c>
      <c r="B121" s="2" t="s">
        <v>15</v>
      </c>
      <c r="C121" s="2" t="s">
        <v>254</v>
      </c>
      <c r="D121" s="2" t="s">
        <v>23</v>
      </c>
      <c r="E121" s="2">
        <v>20</v>
      </c>
      <c r="F121" s="6">
        <v>1535.94</v>
      </c>
      <c r="G121" s="15">
        <v>30718.800000000003</v>
      </c>
      <c r="H121" s="16">
        <f t="shared" si="2"/>
        <v>1.3916957957688613E-3</v>
      </c>
      <c r="I121" s="17">
        <f t="shared" si="3"/>
        <v>0.90000674018033744</v>
      </c>
    </row>
    <row r="122" spans="1:9" x14ac:dyDescent="0.3">
      <c r="A122" s="2">
        <v>7260100190</v>
      </c>
      <c r="B122" s="2" t="s">
        <v>15</v>
      </c>
      <c r="C122" s="2" t="s">
        <v>259</v>
      </c>
      <c r="D122" s="2" t="s">
        <v>42</v>
      </c>
      <c r="E122" s="2">
        <v>52</v>
      </c>
      <c r="F122" s="6">
        <v>587.39</v>
      </c>
      <c r="G122" s="15">
        <v>30544.28</v>
      </c>
      <c r="H122" s="16">
        <f t="shared" si="2"/>
        <v>1.3837892776015636E-3</v>
      </c>
      <c r="I122" s="17">
        <f t="shared" si="3"/>
        <v>0.90139052945793896</v>
      </c>
    </row>
    <row r="123" spans="1:9" x14ac:dyDescent="0.3">
      <c r="A123" s="2">
        <v>7030100190</v>
      </c>
      <c r="B123" s="2" t="s">
        <v>15</v>
      </c>
      <c r="C123" s="2" t="s">
        <v>330</v>
      </c>
      <c r="D123" s="2" t="s">
        <v>20</v>
      </c>
      <c r="E123" s="2">
        <v>8633.7800000000007</v>
      </c>
      <c r="F123" s="6">
        <v>3.38</v>
      </c>
      <c r="G123" s="15">
        <v>29182.1764</v>
      </c>
      <c r="H123" s="16">
        <f t="shared" si="2"/>
        <v>1.3220800359149863E-3</v>
      </c>
      <c r="I123" s="17">
        <f t="shared" si="3"/>
        <v>0.9027126094938539</v>
      </c>
    </row>
    <row r="124" spans="1:9" ht="28.8" x14ac:dyDescent="0.3">
      <c r="A124" s="2" t="s">
        <v>112</v>
      </c>
      <c r="B124" s="2" t="s">
        <v>16</v>
      </c>
      <c r="C124" s="2" t="s">
        <v>219</v>
      </c>
      <c r="D124" s="2" t="s">
        <v>35</v>
      </c>
      <c r="E124" s="2">
        <v>8</v>
      </c>
      <c r="F124" s="6">
        <v>3557.39</v>
      </c>
      <c r="G124" s="15">
        <v>28459.119999999999</v>
      </c>
      <c r="H124" s="16">
        <f t="shared" si="2"/>
        <v>1.2893224232483531E-3</v>
      </c>
      <c r="I124" s="17">
        <f t="shared" si="3"/>
        <v>0.90400193191710221</v>
      </c>
    </row>
    <row r="125" spans="1:9" ht="28.8" x14ac:dyDescent="0.3">
      <c r="A125" s="2" t="s">
        <v>28</v>
      </c>
      <c r="B125" s="2" t="s">
        <v>16</v>
      </c>
      <c r="C125" s="2" t="s">
        <v>29</v>
      </c>
      <c r="D125" s="2" t="s">
        <v>23</v>
      </c>
      <c r="E125" s="2">
        <v>1</v>
      </c>
      <c r="F125" s="6">
        <v>28040.04</v>
      </c>
      <c r="G125" s="15">
        <v>28040.04</v>
      </c>
      <c r="H125" s="16">
        <f t="shared" si="2"/>
        <v>1.2703362690336438E-3</v>
      </c>
      <c r="I125" s="17">
        <f t="shared" si="3"/>
        <v>0.90527226818613582</v>
      </c>
    </row>
    <row r="126" spans="1:9" ht="28.8" x14ac:dyDescent="0.3">
      <c r="A126" s="2" t="s">
        <v>98</v>
      </c>
      <c r="B126" s="2" t="s">
        <v>16</v>
      </c>
      <c r="C126" s="2" t="s">
        <v>29</v>
      </c>
      <c r="D126" s="2" t="s">
        <v>23</v>
      </c>
      <c r="E126" s="2">
        <v>1</v>
      </c>
      <c r="F126" s="6">
        <v>28040.04</v>
      </c>
      <c r="G126" s="15">
        <v>28040.04</v>
      </c>
      <c r="H126" s="16">
        <f t="shared" si="2"/>
        <v>1.2703362690336438E-3</v>
      </c>
      <c r="I126" s="17">
        <f t="shared" si="3"/>
        <v>0.90654260445516943</v>
      </c>
    </row>
    <row r="127" spans="1:9" x14ac:dyDescent="0.3">
      <c r="A127" s="2">
        <v>7070100360</v>
      </c>
      <c r="B127" s="2" t="s">
        <v>15</v>
      </c>
      <c r="C127" s="2" t="s">
        <v>290</v>
      </c>
      <c r="D127" s="2" t="s">
        <v>46</v>
      </c>
      <c r="E127" s="2">
        <v>30.43</v>
      </c>
      <c r="F127" s="6">
        <v>913.45</v>
      </c>
      <c r="G127" s="15">
        <v>27796.283500000001</v>
      </c>
      <c r="H127" s="16">
        <f t="shared" si="2"/>
        <v>1.2592930350452936E-3</v>
      </c>
      <c r="I127" s="17">
        <f t="shared" si="3"/>
        <v>0.90780189749021467</v>
      </c>
    </row>
    <row r="128" spans="1:9" x14ac:dyDescent="0.3">
      <c r="A128" s="2">
        <v>7260100150</v>
      </c>
      <c r="B128" s="2" t="s">
        <v>15</v>
      </c>
      <c r="C128" s="2" t="s">
        <v>258</v>
      </c>
      <c r="D128" s="2" t="s">
        <v>42</v>
      </c>
      <c r="E128" s="2">
        <v>51</v>
      </c>
      <c r="F128" s="6">
        <v>544.39</v>
      </c>
      <c r="G128" s="15">
        <v>27763.89</v>
      </c>
      <c r="H128" s="16">
        <f t="shared" si="2"/>
        <v>1.2578254680257407E-3</v>
      </c>
      <c r="I128" s="17">
        <f t="shared" si="3"/>
        <v>0.90905972295824045</v>
      </c>
    </row>
    <row r="129" spans="1:9" ht="28.8" x14ac:dyDescent="0.3">
      <c r="A129" s="2" t="s">
        <v>21</v>
      </c>
      <c r="B129" s="2" t="s">
        <v>16</v>
      </c>
      <c r="C129" s="2" t="s">
        <v>22</v>
      </c>
      <c r="D129" s="2" t="s">
        <v>23</v>
      </c>
      <c r="E129" s="2">
        <v>1</v>
      </c>
      <c r="F129" s="6">
        <v>27706.85</v>
      </c>
      <c r="G129" s="15">
        <v>27706.85</v>
      </c>
      <c r="H129" s="16">
        <f t="shared" si="2"/>
        <v>1.2552413069194912E-3</v>
      </c>
      <c r="I129" s="17">
        <f t="shared" si="3"/>
        <v>0.9103149642651599</v>
      </c>
    </row>
    <row r="130" spans="1:9" ht="28.8" x14ac:dyDescent="0.3">
      <c r="A130" s="2" t="s">
        <v>96</v>
      </c>
      <c r="B130" s="2" t="s">
        <v>16</v>
      </c>
      <c r="C130" s="2" t="s">
        <v>22</v>
      </c>
      <c r="D130" s="2" t="s">
        <v>23</v>
      </c>
      <c r="E130" s="2">
        <v>1</v>
      </c>
      <c r="F130" s="6">
        <v>27706.85</v>
      </c>
      <c r="G130" s="15">
        <v>27706.85</v>
      </c>
      <c r="H130" s="16">
        <f t="shared" si="2"/>
        <v>1.2552413069194912E-3</v>
      </c>
      <c r="I130" s="17">
        <f t="shared" si="3"/>
        <v>0.91157020557207935</v>
      </c>
    </row>
    <row r="131" spans="1:9" ht="43.2" x14ac:dyDescent="0.3">
      <c r="A131" s="2">
        <v>94993</v>
      </c>
      <c r="B131" s="2" t="s">
        <v>18</v>
      </c>
      <c r="C131" s="2" t="s">
        <v>104</v>
      </c>
      <c r="D131" s="2" t="s">
        <v>20</v>
      </c>
      <c r="E131" s="2">
        <v>244.8</v>
      </c>
      <c r="F131" s="6">
        <v>112.25</v>
      </c>
      <c r="G131" s="15">
        <v>27478.799999999999</v>
      </c>
      <c r="H131" s="16">
        <f t="shared" si="2"/>
        <v>1.2449096459748877E-3</v>
      </c>
      <c r="I131" s="17">
        <f t="shared" si="3"/>
        <v>0.91281511521805425</v>
      </c>
    </row>
    <row r="132" spans="1:9" x14ac:dyDescent="0.3">
      <c r="A132" s="2">
        <v>7040100060</v>
      </c>
      <c r="B132" s="2" t="s">
        <v>15</v>
      </c>
      <c r="C132" s="2" t="s">
        <v>275</v>
      </c>
      <c r="D132" s="2" t="s">
        <v>46</v>
      </c>
      <c r="E132" s="2">
        <v>1447.26</v>
      </c>
      <c r="F132" s="6">
        <v>18.86</v>
      </c>
      <c r="G132" s="15">
        <v>27295.3236</v>
      </c>
      <c r="H132" s="16">
        <f t="shared" si="2"/>
        <v>1.2365973637730177E-3</v>
      </c>
      <c r="I132" s="17">
        <f t="shared" si="3"/>
        <v>0.91405171258182727</v>
      </c>
    </row>
    <row r="133" spans="1:9" x14ac:dyDescent="0.3">
      <c r="A133" s="2">
        <v>7260100410</v>
      </c>
      <c r="B133" s="2" t="s">
        <v>15</v>
      </c>
      <c r="C133" s="2" t="s">
        <v>261</v>
      </c>
      <c r="D133" s="2" t="s">
        <v>42</v>
      </c>
      <c r="E133" s="2">
        <v>51</v>
      </c>
      <c r="F133" s="6">
        <v>532.54</v>
      </c>
      <c r="G133" s="15">
        <v>27159.539999999997</v>
      </c>
      <c r="H133" s="16">
        <f t="shared" si="2"/>
        <v>1.2304457736961147E-3</v>
      </c>
      <c r="I133" s="17">
        <f t="shared" si="3"/>
        <v>0.9152821583555234</v>
      </c>
    </row>
    <row r="134" spans="1:9" ht="28.8" x14ac:dyDescent="0.3">
      <c r="A134" s="2" t="s">
        <v>82</v>
      </c>
      <c r="B134" s="2" t="s">
        <v>16</v>
      </c>
      <c r="C134" s="2" t="s">
        <v>83</v>
      </c>
      <c r="D134" s="2" t="s">
        <v>42</v>
      </c>
      <c r="E134" s="2">
        <v>28</v>
      </c>
      <c r="F134" s="6">
        <v>953.16</v>
      </c>
      <c r="G134" s="15">
        <v>26688.48</v>
      </c>
      <c r="H134" s="16">
        <f t="shared" si="2"/>
        <v>1.209104698473291E-3</v>
      </c>
      <c r="I134" s="17">
        <f t="shared" si="3"/>
        <v>0.91649126305399664</v>
      </c>
    </row>
    <row r="135" spans="1:9" ht="28.8" x14ac:dyDescent="0.3">
      <c r="A135" s="2" t="s">
        <v>265</v>
      </c>
      <c r="B135" s="2" t="s">
        <v>16</v>
      </c>
      <c r="C135" s="2" t="s">
        <v>266</v>
      </c>
      <c r="D135" s="2" t="s">
        <v>267</v>
      </c>
      <c r="E135" s="2">
        <v>1</v>
      </c>
      <c r="F135" s="6">
        <v>26198.93</v>
      </c>
      <c r="G135" s="15">
        <v>26198.93</v>
      </c>
      <c r="H135" s="16">
        <f t="shared" si="2"/>
        <v>1.1869259455005627E-3</v>
      </c>
      <c r="I135" s="17">
        <f t="shared" si="3"/>
        <v>0.91767818899949716</v>
      </c>
    </row>
    <row r="136" spans="1:9" x14ac:dyDescent="0.3">
      <c r="A136" s="2">
        <v>7070100360</v>
      </c>
      <c r="B136" s="2" t="s">
        <v>15</v>
      </c>
      <c r="C136" s="2" t="s">
        <v>290</v>
      </c>
      <c r="D136" s="2" t="s">
        <v>46</v>
      </c>
      <c r="E136" s="2">
        <v>28.2</v>
      </c>
      <c r="F136" s="6">
        <v>913.45</v>
      </c>
      <c r="G136" s="15">
        <v>25759.29</v>
      </c>
      <c r="H136" s="16">
        <f t="shared" si="2"/>
        <v>1.1670083334958028E-3</v>
      </c>
      <c r="I136" s="17">
        <f t="shared" si="3"/>
        <v>0.91884519733299297</v>
      </c>
    </row>
    <row r="137" spans="1:9" ht="57.6" x14ac:dyDescent="0.3">
      <c r="A137" s="2">
        <v>87765</v>
      </c>
      <c r="B137" s="2" t="s">
        <v>18</v>
      </c>
      <c r="C137" s="2" t="s">
        <v>140</v>
      </c>
      <c r="D137" s="2" t="s">
        <v>20</v>
      </c>
      <c r="E137" s="2">
        <v>350.84</v>
      </c>
      <c r="F137" s="6">
        <v>71.849999999999994</v>
      </c>
      <c r="G137" s="15">
        <v>25207.85</v>
      </c>
      <c r="H137" s="16">
        <f t="shared" si="2"/>
        <v>1.1420256932358063E-3</v>
      </c>
      <c r="I137" s="17">
        <f t="shared" si="3"/>
        <v>0.91998722302622882</v>
      </c>
    </row>
    <row r="138" spans="1:9" x14ac:dyDescent="0.3">
      <c r="A138" s="2">
        <v>7210100360</v>
      </c>
      <c r="B138" s="2" t="s">
        <v>15</v>
      </c>
      <c r="C138" s="2" t="s">
        <v>311</v>
      </c>
      <c r="D138" s="2" t="s">
        <v>42</v>
      </c>
      <c r="E138" s="2">
        <v>56.3</v>
      </c>
      <c r="F138" s="6">
        <v>447.59</v>
      </c>
      <c r="G138" s="15">
        <v>25199.316999999999</v>
      </c>
      <c r="H138" s="16">
        <f t="shared" si="2"/>
        <v>1.1416391110703149E-3</v>
      </c>
      <c r="I138" s="17">
        <f t="shared" si="3"/>
        <v>0.92112886213729916</v>
      </c>
    </row>
    <row r="139" spans="1:9" x14ac:dyDescent="0.3">
      <c r="A139" s="2">
        <v>7010100060</v>
      </c>
      <c r="B139" s="2" t="s">
        <v>15</v>
      </c>
      <c r="C139" s="2" t="s">
        <v>226</v>
      </c>
      <c r="D139" s="2" t="s">
        <v>20</v>
      </c>
      <c r="E139" s="2">
        <v>18.149999999999999</v>
      </c>
      <c r="F139" s="6">
        <v>1327.83</v>
      </c>
      <c r="G139" s="15">
        <v>24100.114499999996</v>
      </c>
      <c r="H139" s="16">
        <f t="shared" si="2"/>
        <v>1.0918404373607745E-3</v>
      </c>
      <c r="I139" s="17">
        <f t="shared" si="3"/>
        <v>0.92222070257465993</v>
      </c>
    </row>
    <row r="140" spans="1:9" x14ac:dyDescent="0.3">
      <c r="A140" s="2" t="s">
        <v>43</v>
      </c>
      <c r="B140" s="2" t="s">
        <v>16</v>
      </c>
      <c r="C140" s="2" t="s">
        <v>44</v>
      </c>
      <c r="D140" s="2" t="s">
        <v>42</v>
      </c>
      <c r="E140" s="2">
        <v>480</v>
      </c>
      <c r="F140" s="6">
        <v>50.02</v>
      </c>
      <c r="G140" s="15">
        <v>24009.599999999999</v>
      </c>
      <c r="H140" s="16">
        <f t="shared" si="2"/>
        <v>1.0877397352140072E-3</v>
      </c>
      <c r="I140" s="17">
        <f t="shared" si="3"/>
        <v>0.92330844230987397</v>
      </c>
    </row>
    <row r="141" spans="1:9" ht="43.2" x14ac:dyDescent="0.3">
      <c r="A141" s="2" t="s">
        <v>94</v>
      </c>
      <c r="B141" s="2" t="s">
        <v>16</v>
      </c>
      <c r="C141" s="2" t="s">
        <v>95</v>
      </c>
      <c r="D141" s="2" t="s">
        <v>35</v>
      </c>
      <c r="E141" s="2">
        <v>8</v>
      </c>
      <c r="F141" s="6">
        <v>2920.31</v>
      </c>
      <c r="G141" s="15">
        <v>23362.48</v>
      </c>
      <c r="H141" s="16">
        <f t="shared" ref="H141:H204" si="4">G141/SUM($G$11:$G$429)</f>
        <v>1.0584223730983665E-3</v>
      </c>
      <c r="I141" s="17">
        <f t="shared" ref="I141:I204" si="5">H141+I140</f>
        <v>0.92436686468297236</v>
      </c>
    </row>
    <row r="142" spans="1:9" ht="57.6" x14ac:dyDescent="0.3">
      <c r="A142" s="2">
        <v>87797</v>
      </c>
      <c r="B142" s="2" t="s">
        <v>18</v>
      </c>
      <c r="C142" s="2" t="s">
        <v>138</v>
      </c>
      <c r="D142" s="2" t="s">
        <v>20</v>
      </c>
      <c r="E142" s="2">
        <v>318.20999999999998</v>
      </c>
      <c r="F142" s="6">
        <v>71.97</v>
      </c>
      <c r="G142" s="15">
        <v>22901.57</v>
      </c>
      <c r="H142" s="16">
        <f t="shared" si="4"/>
        <v>1.0375411372028295E-3</v>
      </c>
      <c r="I142" s="17">
        <f t="shared" si="5"/>
        <v>0.92540440582017514</v>
      </c>
    </row>
    <row r="143" spans="1:9" x14ac:dyDescent="0.3">
      <c r="A143" s="2" t="s">
        <v>98</v>
      </c>
      <c r="B143" s="2" t="s">
        <v>16</v>
      </c>
      <c r="C143" s="2" t="s">
        <v>99</v>
      </c>
      <c r="D143" s="2" t="s">
        <v>35</v>
      </c>
      <c r="E143" s="2">
        <v>2</v>
      </c>
      <c r="F143" s="6">
        <v>11390.56</v>
      </c>
      <c r="G143" s="15">
        <v>22781.119999999999</v>
      </c>
      <c r="H143" s="16">
        <f t="shared" si="4"/>
        <v>1.0320842261711367E-3</v>
      </c>
      <c r="I143" s="17">
        <f t="shared" si="5"/>
        <v>0.92643649004634632</v>
      </c>
    </row>
    <row r="144" spans="1:9" ht="28.8" x14ac:dyDescent="0.3">
      <c r="A144" s="2" t="s">
        <v>100</v>
      </c>
      <c r="B144" s="2" t="s">
        <v>16</v>
      </c>
      <c r="C144" s="2" t="s">
        <v>101</v>
      </c>
      <c r="D144" s="2" t="s">
        <v>20</v>
      </c>
      <c r="E144" s="2">
        <v>51.83</v>
      </c>
      <c r="F144" s="6">
        <v>434.08</v>
      </c>
      <c r="G144" s="15">
        <v>22498.37</v>
      </c>
      <c r="H144" s="16">
        <f t="shared" si="4"/>
        <v>1.0192744163395793E-3</v>
      </c>
      <c r="I144" s="17">
        <f t="shared" si="5"/>
        <v>0.92745576446268585</v>
      </c>
    </row>
    <row r="145" spans="1:9" x14ac:dyDescent="0.3">
      <c r="A145" s="2">
        <v>7200100010</v>
      </c>
      <c r="B145" s="2" t="s">
        <v>15</v>
      </c>
      <c r="C145" s="2" t="s">
        <v>253</v>
      </c>
      <c r="D145" s="2" t="s">
        <v>23</v>
      </c>
      <c r="E145" s="2">
        <v>20</v>
      </c>
      <c r="F145" s="6">
        <v>1123.42</v>
      </c>
      <c r="G145" s="15">
        <v>22468.400000000001</v>
      </c>
      <c r="H145" s="16">
        <f t="shared" si="4"/>
        <v>1.0179166444539852E-3</v>
      </c>
      <c r="I145" s="17">
        <f t="shared" si="5"/>
        <v>0.92847368110713979</v>
      </c>
    </row>
    <row r="146" spans="1:9" x14ac:dyDescent="0.3">
      <c r="A146" s="2">
        <v>7200100010</v>
      </c>
      <c r="B146" s="2" t="s">
        <v>15</v>
      </c>
      <c r="C146" s="2" t="s">
        <v>253</v>
      </c>
      <c r="D146" s="2" t="s">
        <v>23</v>
      </c>
      <c r="E146" s="2">
        <v>20</v>
      </c>
      <c r="F146" s="6">
        <v>1123.42</v>
      </c>
      <c r="G146" s="15">
        <v>22468.400000000001</v>
      </c>
      <c r="H146" s="16">
        <f t="shared" si="4"/>
        <v>1.0179166444539852E-3</v>
      </c>
      <c r="I146" s="17">
        <f t="shared" si="5"/>
        <v>0.92949159775159373</v>
      </c>
    </row>
    <row r="147" spans="1:9" x14ac:dyDescent="0.3">
      <c r="A147" s="2">
        <v>7040100260</v>
      </c>
      <c r="B147" s="2" t="s">
        <v>15</v>
      </c>
      <c r="C147" s="2" t="s">
        <v>280</v>
      </c>
      <c r="D147" s="2" t="s">
        <v>46</v>
      </c>
      <c r="E147" s="2">
        <v>102.85</v>
      </c>
      <c r="F147" s="6">
        <v>212.74</v>
      </c>
      <c r="G147" s="15">
        <v>21880.309000000001</v>
      </c>
      <c r="H147" s="16">
        <f t="shared" si="4"/>
        <v>9.9127355383099515E-4</v>
      </c>
      <c r="I147" s="17">
        <f t="shared" si="5"/>
        <v>0.93048287130542473</v>
      </c>
    </row>
    <row r="148" spans="1:9" x14ac:dyDescent="0.3">
      <c r="A148" s="2">
        <v>7070100140</v>
      </c>
      <c r="B148" s="2" t="s">
        <v>15</v>
      </c>
      <c r="C148" s="2" t="s">
        <v>286</v>
      </c>
      <c r="D148" s="2" t="s">
        <v>20</v>
      </c>
      <c r="E148" s="2">
        <v>123.13</v>
      </c>
      <c r="F148" s="6">
        <v>174.25</v>
      </c>
      <c r="G148" s="15">
        <v>21455.4025</v>
      </c>
      <c r="H148" s="16">
        <f t="shared" si="4"/>
        <v>9.7202343372067637E-4</v>
      </c>
      <c r="I148" s="17">
        <f t="shared" si="5"/>
        <v>0.93145489473914544</v>
      </c>
    </row>
    <row r="149" spans="1:9" ht="28.8" x14ac:dyDescent="0.3">
      <c r="A149" s="2" t="s">
        <v>24</v>
      </c>
      <c r="B149" s="2" t="s">
        <v>16</v>
      </c>
      <c r="C149" s="2" t="s">
        <v>25</v>
      </c>
      <c r="D149" s="2" t="s">
        <v>23</v>
      </c>
      <c r="E149" s="2">
        <v>1</v>
      </c>
      <c r="F149" s="6">
        <v>21408.43</v>
      </c>
      <c r="G149" s="15">
        <v>21408.43</v>
      </c>
      <c r="H149" s="16">
        <f t="shared" si="4"/>
        <v>9.6989537433141788E-4</v>
      </c>
      <c r="I149" s="17">
        <f t="shared" si="5"/>
        <v>0.9324247901134769</v>
      </c>
    </row>
    <row r="150" spans="1:9" ht="28.8" x14ac:dyDescent="0.3">
      <c r="A150" s="2" t="s">
        <v>148</v>
      </c>
      <c r="B150" s="2" t="s">
        <v>16</v>
      </c>
      <c r="C150" s="2" t="s">
        <v>25</v>
      </c>
      <c r="D150" s="2" t="s">
        <v>23</v>
      </c>
      <c r="E150" s="2">
        <v>1</v>
      </c>
      <c r="F150" s="6">
        <v>21408.43</v>
      </c>
      <c r="G150" s="15">
        <v>21408.43</v>
      </c>
      <c r="H150" s="16">
        <f t="shared" si="4"/>
        <v>9.6989537433141788E-4</v>
      </c>
      <c r="I150" s="17">
        <f t="shared" si="5"/>
        <v>0.93339468548780835</v>
      </c>
    </row>
    <row r="151" spans="1:9" x14ac:dyDescent="0.3">
      <c r="A151" s="2">
        <v>7040100380</v>
      </c>
      <c r="B151" s="2" t="s">
        <v>15</v>
      </c>
      <c r="C151" s="2" t="s">
        <v>282</v>
      </c>
      <c r="D151" s="2" t="s">
        <v>283</v>
      </c>
      <c r="E151" s="2">
        <v>11422.5</v>
      </c>
      <c r="F151" s="6">
        <v>1.85</v>
      </c>
      <c r="G151" s="15">
        <v>21131.625</v>
      </c>
      <c r="H151" s="16">
        <f t="shared" si="4"/>
        <v>9.5735489896298554E-4</v>
      </c>
      <c r="I151" s="17">
        <f t="shared" si="5"/>
        <v>0.93435204038677133</v>
      </c>
    </row>
    <row r="152" spans="1:9" ht="28.8" x14ac:dyDescent="0.3">
      <c r="A152" s="2">
        <v>92394</v>
      </c>
      <c r="B152" s="2" t="s">
        <v>18</v>
      </c>
      <c r="C152" s="2" t="s">
        <v>103</v>
      </c>
      <c r="D152" s="2" t="s">
        <v>20</v>
      </c>
      <c r="E152" s="2">
        <v>184.42</v>
      </c>
      <c r="F152" s="6">
        <v>114.42</v>
      </c>
      <c r="G152" s="15">
        <v>21101.34</v>
      </c>
      <c r="H152" s="16">
        <f t="shared" si="4"/>
        <v>9.5598285620171681E-4</v>
      </c>
      <c r="I152" s="17">
        <f t="shared" si="5"/>
        <v>0.93530802324297302</v>
      </c>
    </row>
    <row r="153" spans="1:9" x14ac:dyDescent="0.3">
      <c r="A153" s="2">
        <v>7210100360</v>
      </c>
      <c r="B153" s="2" t="s">
        <v>15</v>
      </c>
      <c r="C153" s="2" t="s">
        <v>311</v>
      </c>
      <c r="D153" s="2" t="s">
        <v>42</v>
      </c>
      <c r="E153" s="2">
        <v>46.98</v>
      </c>
      <c r="F153" s="6">
        <v>447.59</v>
      </c>
      <c r="G153" s="15">
        <v>21027.778199999997</v>
      </c>
      <c r="H153" s="16">
        <f t="shared" si="4"/>
        <v>9.5265018540112586E-4</v>
      </c>
      <c r="I153" s="17">
        <f t="shared" si="5"/>
        <v>0.93626067342837416</v>
      </c>
    </row>
    <row r="154" spans="1:9" x14ac:dyDescent="0.3">
      <c r="A154" s="2" t="s">
        <v>170</v>
      </c>
      <c r="B154" s="2" t="s">
        <v>16</v>
      </c>
      <c r="C154" s="2" t="s">
        <v>171</v>
      </c>
      <c r="D154" s="2" t="s">
        <v>35</v>
      </c>
      <c r="E154" s="2">
        <v>1</v>
      </c>
      <c r="F154" s="6">
        <v>20853.36</v>
      </c>
      <c r="G154" s="15">
        <v>20853.36</v>
      </c>
      <c r="H154" s="16">
        <f t="shared" si="4"/>
        <v>9.4474827921841144E-4</v>
      </c>
      <c r="I154" s="17">
        <f t="shared" si="5"/>
        <v>0.93720542170759258</v>
      </c>
    </row>
    <row r="155" spans="1:9" x14ac:dyDescent="0.3">
      <c r="A155" s="2">
        <v>7200100070</v>
      </c>
      <c r="B155" s="2" t="s">
        <v>15</v>
      </c>
      <c r="C155" s="2" t="s">
        <v>256</v>
      </c>
      <c r="D155" s="2" t="s">
        <v>23</v>
      </c>
      <c r="E155" s="2">
        <v>20</v>
      </c>
      <c r="F155" s="6">
        <v>1027.68</v>
      </c>
      <c r="G155" s="15">
        <v>20553.600000000002</v>
      </c>
      <c r="H155" s="16">
        <f t="shared" si="4"/>
        <v>9.3116784210043582E-4</v>
      </c>
      <c r="I155" s="17">
        <f t="shared" si="5"/>
        <v>0.93813658954969303</v>
      </c>
    </row>
    <row r="156" spans="1:9" x14ac:dyDescent="0.3">
      <c r="A156" s="2">
        <v>7200100070</v>
      </c>
      <c r="B156" s="2" t="s">
        <v>15</v>
      </c>
      <c r="C156" s="2" t="s">
        <v>256</v>
      </c>
      <c r="D156" s="2" t="s">
        <v>23</v>
      </c>
      <c r="E156" s="2">
        <v>20</v>
      </c>
      <c r="F156" s="6">
        <v>1027.68</v>
      </c>
      <c r="G156" s="15">
        <v>20553.600000000002</v>
      </c>
      <c r="H156" s="16">
        <f t="shared" si="4"/>
        <v>9.3116784210043582E-4</v>
      </c>
      <c r="I156" s="17">
        <f t="shared" si="5"/>
        <v>0.93906775739179349</v>
      </c>
    </row>
    <row r="157" spans="1:9" x14ac:dyDescent="0.3">
      <c r="A157" s="2">
        <v>7040100260</v>
      </c>
      <c r="B157" s="2" t="s">
        <v>15</v>
      </c>
      <c r="C157" s="2" t="s">
        <v>280</v>
      </c>
      <c r="D157" s="2" t="s">
        <v>46</v>
      </c>
      <c r="E157" s="2">
        <v>95.29</v>
      </c>
      <c r="F157" s="6">
        <v>212.74</v>
      </c>
      <c r="G157" s="15">
        <v>20271.994600000002</v>
      </c>
      <c r="H157" s="16">
        <f t="shared" si="4"/>
        <v>9.1840988764759878E-4</v>
      </c>
      <c r="I157" s="17">
        <f t="shared" si="5"/>
        <v>0.93998616727944106</v>
      </c>
    </row>
    <row r="158" spans="1:9" ht="43.2" x14ac:dyDescent="0.3">
      <c r="A158" s="2">
        <v>94993</v>
      </c>
      <c r="B158" s="2" t="s">
        <v>18</v>
      </c>
      <c r="C158" s="2" t="s">
        <v>104</v>
      </c>
      <c r="D158" s="2" t="s">
        <v>20</v>
      </c>
      <c r="E158" s="2">
        <v>179.32</v>
      </c>
      <c r="F158" s="6">
        <v>112.25</v>
      </c>
      <c r="G158" s="15">
        <v>20128.669999999998</v>
      </c>
      <c r="H158" s="16">
        <f t="shared" si="4"/>
        <v>9.119166573374871E-4</v>
      </c>
      <c r="I158" s="17">
        <f t="shared" si="5"/>
        <v>0.94089808393677854</v>
      </c>
    </row>
    <row r="159" spans="1:9" x14ac:dyDescent="0.3">
      <c r="A159" s="2">
        <v>7070100140</v>
      </c>
      <c r="B159" s="2" t="s">
        <v>15</v>
      </c>
      <c r="C159" s="2" t="s">
        <v>286</v>
      </c>
      <c r="D159" s="2" t="s">
        <v>20</v>
      </c>
      <c r="E159" s="2">
        <v>114.96</v>
      </c>
      <c r="F159" s="6">
        <v>174.25</v>
      </c>
      <c r="G159" s="15">
        <v>20031.78</v>
      </c>
      <c r="H159" s="16">
        <f t="shared" si="4"/>
        <v>9.0752711719750624E-4</v>
      </c>
      <c r="I159" s="17">
        <f t="shared" si="5"/>
        <v>0.94180561105397609</v>
      </c>
    </row>
    <row r="160" spans="1:9" x14ac:dyDescent="0.3">
      <c r="A160" s="2">
        <v>7210100300</v>
      </c>
      <c r="B160" s="2" t="s">
        <v>15</v>
      </c>
      <c r="C160" s="2" t="s">
        <v>309</v>
      </c>
      <c r="D160" s="2" t="s">
        <v>20</v>
      </c>
      <c r="E160" s="2">
        <v>164.04</v>
      </c>
      <c r="F160" s="6">
        <v>121.58</v>
      </c>
      <c r="G160" s="15">
        <v>19943.983199999999</v>
      </c>
      <c r="H160" s="16">
        <f t="shared" si="4"/>
        <v>9.0354953872953355E-4</v>
      </c>
      <c r="I160" s="17">
        <f t="shared" si="5"/>
        <v>0.9427091605927056</v>
      </c>
    </row>
    <row r="161" spans="1:9" ht="28.8" x14ac:dyDescent="0.3">
      <c r="A161" s="2">
        <v>36373</v>
      </c>
      <c r="B161" s="2" t="s">
        <v>79</v>
      </c>
      <c r="C161" s="2" t="s">
        <v>109</v>
      </c>
      <c r="D161" s="2" t="s">
        <v>60</v>
      </c>
      <c r="E161" s="2">
        <v>610</v>
      </c>
      <c r="F161" s="6">
        <v>32.299999999999997</v>
      </c>
      <c r="G161" s="15">
        <v>19703</v>
      </c>
      <c r="H161" s="16">
        <f t="shared" si="4"/>
        <v>8.9263194734279564E-4</v>
      </c>
      <c r="I161" s="17">
        <f t="shared" si="5"/>
        <v>0.94360179254004839</v>
      </c>
    </row>
    <row r="162" spans="1:9" ht="28.8" x14ac:dyDescent="0.3">
      <c r="A162" s="2">
        <v>5325</v>
      </c>
      <c r="B162" s="2" t="s">
        <v>86</v>
      </c>
      <c r="C162" s="2" t="s">
        <v>87</v>
      </c>
      <c r="D162" s="2" t="s">
        <v>23</v>
      </c>
      <c r="E162" s="2">
        <v>26</v>
      </c>
      <c r="F162" s="6">
        <v>752.17</v>
      </c>
      <c r="G162" s="15">
        <v>19556.419999999998</v>
      </c>
      <c r="H162" s="16">
        <f t="shared" si="4"/>
        <v>8.8599123319563482E-4</v>
      </c>
      <c r="I162" s="17">
        <f t="shared" si="5"/>
        <v>0.94448778377324405</v>
      </c>
    </row>
    <row r="163" spans="1:9" x14ac:dyDescent="0.3">
      <c r="A163" s="2">
        <v>7070100160</v>
      </c>
      <c r="B163" s="2" t="s">
        <v>15</v>
      </c>
      <c r="C163" s="2" t="s">
        <v>288</v>
      </c>
      <c r="D163" s="2" t="s">
        <v>20</v>
      </c>
      <c r="E163" s="2">
        <v>86.88</v>
      </c>
      <c r="F163" s="6">
        <v>219.55</v>
      </c>
      <c r="G163" s="15">
        <v>19074.504000000001</v>
      </c>
      <c r="H163" s="16">
        <f t="shared" si="4"/>
        <v>8.6415833376226692E-4</v>
      </c>
      <c r="I163" s="17">
        <f t="shared" si="5"/>
        <v>0.94535194210700635</v>
      </c>
    </row>
    <row r="164" spans="1:9" x14ac:dyDescent="0.3">
      <c r="A164" s="2" t="s">
        <v>172</v>
      </c>
      <c r="B164" s="2" t="s">
        <v>16</v>
      </c>
      <c r="C164" s="2" t="s">
        <v>207</v>
      </c>
      <c r="D164" s="2" t="s">
        <v>20</v>
      </c>
      <c r="E164" s="2">
        <v>140</v>
      </c>
      <c r="F164" s="6">
        <v>135.12</v>
      </c>
      <c r="G164" s="15">
        <v>18916.8</v>
      </c>
      <c r="H164" s="16">
        <f t="shared" si="4"/>
        <v>8.5701365383414687E-4</v>
      </c>
      <c r="I164" s="17">
        <f t="shared" si="5"/>
        <v>0.94620895576084052</v>
      </c>
    </row>
    <row r="165" spans="1:9" x14ac:dyDescent="0.3">
      <c r="A165" s="2" t="s">
        <v>325</v>
      </c>
      <c r="B165" s="2" t="s">
        <v>16</v>
      </c>
      <c r="C165" s="2" t="s">
        <v>326</v>
      </c>
      <c r="D165" s="2" t="s">
        <v>267</v>
      </c>
      <c r="E165" s="2">
        <v>1</v>
      </c>
      <c r="F165" s="6">
        <v>18869.5</v>
      </c>
      <c r="G165" s="15">
        <v>18869.5</v>
      </c>
      <c r="H165" s="16">
        <f t="shared" si="4"/>
        <v>8.5487075726462382E-4</v>
      </c>
      <c r="I165" s="17">
        <f t="shared" si="5"/>
        <v>0.94706382651810517</v>
      </c>
    </row>
    <row r="166" spans="1:9" x14ac:dyDescent="0.3">
      <c r="A166" s="2" t="s">
        <v>366</v>
      </c>
      <c r="B166" s="2" t="s">
        <v>16</v>
      </c>
      <c r="C166" s="2" t="s">
        <v>367</v>
      </c>
      <c r="D166" s="2" t="s">
        <v>267</v>
      </c>
      <c r="E166" s="2">
        <v>1</v>
      </c>
      <c r="F166" s="6">
        <v>18869.5</v>
      </c>
      <c r="G166" s="15">
        <v>18869.5</v>
      </c>
      <c r="H166" s="16">
        <f t="shared" si="4"/>
        <v>8.5487075726462382E-4</v>
      </c>
      <c r="I166" s="17">
        <f t="shared" si="5"/>
        <v>0.94791869727536981</v>
      </c>
    </row>
    <row r="167" spans="1:9" ht="43.2" x14ac:dyDescent="0.3">
      <c r="A167" s="2">
        <v>95875</v>
      </c>
      <c r="B167" s="2" t="s">
        <v>18</v>
      </c>
      <c r="C167" s="2" t="s">
        <v>66</v>
      </c>
      <c r="D167" s="2" t="s">
        <v>67</v>
      </c>
      <c r="E167" s="2">
        <v>5893.26</v>
      </c>
      <c r="F167" s="6">
        <v>3.19</v>
      </c>
      <c r="G167" s="15">
        <v>18799.5</v>
      </c>
      <c r="H167" s="16">
        <f t="shared" si="4"/>
        <v>8.5169945155919838E-4</v>
      </c>
      <c r="I167" s="17">
        <f t="shared" si="5"/>
        <v>0.94877039672692898</v>
      </c>
    </row>
    <row r="168" spans="1:9" ht="43.2" x14ac:dyDescent="0.3">
      <c r="A168" s="2">
        <v>95875</v>
      </c>
      <c r="B168" s="2" t="s">
        <v>18</v>
      </c>
      <c r="C168" s="2" t="s">
        <v>66</v>
      </c>
      <c r="D168" s="2" t="s">
        <v>67</v>
      </c>
      <c r="E168" s="2">
        <v>5841.47</v>
      </c>
      <c r="F168" s="6">
        <v>3.19</v>
      </c>
      <c r="G168" s="15">
        <v>18634.29</v>
      </c>
      <c r="H168" s="16">
        <f t="shared" si="4"/>
        <v>8.4421471705072243E-4</v>
      </c>
      <c r="I168" s="17">
        <f t="shared" si="5"/>
        <v>0.94961461144397974</v>
      </c>
    </row>
    <row r="169" spans="1:9" x14ac:dyDescent="0.3">
      <c r="A169" s="2">
        <v>7260100090</v>
      </c>
      <c r="B169" s="2" t="s">
        <v>15</v>
      </c>
      <c r="C169" s="2" t="s">
        <v>243</v>
      </c>
      <c r="D169" s="2" t="s">
        <v>42</v>
      </c>
      <c r="E169" s="2">
        <v>47</v>
      </c>
      <c r="F169" s="6">
        <v>378.38</v>
      </c>
      <c r="G169" s="15">
        <v>17783.86</v>
      </c>
      <c r="H169" s="16">
        <f t="shared" si="4"/>
        <v>8.0568652403550977E-4</v>
      </c>
      <c r="I169" s="17">
        <f t="shared" si="5"/>
        <v>0.9504202979680153</v>
      </c>
    </row>
    <row r="170" spans="1:9" ht="28.8" x14ac:dyDescent="0.3">
      <c r="A170" s="2" t="s">
        <v>144</v>
      </c>
      <c r="B170" s="2" t="s">
        <v>16</v>
      </c>
      <c r="C170" s="2" t="s">
        <v>145</v>
      </c>
      <c r="D170" s="2" t="s">
        <v>35</v>
      </c>
      <c r="E170" s="2">
        <v>3</v>
      </c>
      <c r="F170" s="6">
        <v>5892.49</v>
      </c>
      <c r="G170" s="15">
        <v>17677.47</v>
      </c>
      <c r="H170" s="16">
        <f t="shared" si="4"/>
        <v>8.0086659240693548E-4</v>
      </c>
      <c r="I170" s="17">
        <f t="shared" si="5"/>
        <v>0.95122116456042227</v>
      </c>
    </row>
    <row r="171" spans="1:9" x14ac:dyDescent="0.3">
      <c r="A171" s="2">
        <v>7070100160</v>
      </c>
      <c r="B171" s="2" t="s">
        <v>15</v>
      </c>
      <c r="C171" s="2" t="s">
        <v>288</v>
      </c>
      <c r="D171" s="2" t="s">
        <v>20</v>
      </c>
      <c r="E171" s="2">
        <v>79.62</v>
      </c>
      <c r="F171" s="6">
        <v>219.55</v>
      </c>
      <c r="G171" s="15">
        <v>17480.571000000004</v>
      </c>
      <c r="H171" s="16">
        <f t="shared" si="4"/>
        <v>7.9194620780561351E-4</v>
      </c>
      <c r="I171" s="17">
        <f t="shared" si="5"/>
        <v>0.95201311076822792</v>
      </c>
    </row>
    <row r="172" spans="1:9" ht="28.8" x14ac:dyDescent="0.3">
      <c r="A172" s="2" t="s">
        <v>355</v>
      </c>
      <c r="B172" s="2" t="s">
        <v>16</v>
      </c>
      <c r="C172" s="2" t="s">
        <v>356</v>
      </c>
      <c r="D172" s="2" t="s">
        <v>267</v>
      </c>
      <c r="E172" s="2">
        <v>1</v>
      </c>
      <c r="F172" s="6">
        <v>17464.37</v>
      </c>
      <c r="G172" s="15">
        <v>17464.37</v>
      </c>
      <c r="H172" s="16">
        <f t="shared" si="4"/>
        <v>7.9121223175227624E-4</v>
      </c>
      <c r="I172" s="17">
        <f t="shared" si="5"/>
        <v>0.95280432299998019</v>
      </c>
    </row>
    <row r="173" spans="1:9" x14ac:dyDescent="0.3">
      <c r="A173" s="2">
        <v>7210100220</v>
      </c>
      <c r="B173" s="2" t="s">
        <v>15</v>
      </c>
      <c r="C173" s="2" t="s">
        <v>351</v>
      </c>
      <c r="D173" s="2" t="s">
        <v>46</v>
      </c>
      <c r="E173" s="2">
        <v>81.36</v>
      </c>
      <c r="F173" s="6">
        <v>210.9</v>
      </c>
      <c r="G173" s="15">
        <v>17158.824000000001</v>
      </c>
      <c r="H173" s="16">
        <f t="shared" si="4"/>
        <v>7.7736966356556358E-4</v>
      </c>
      <c r="I173" s="17">
        <f t="shared" si="5"/>
        <v>0.95358169266354575</v>
      </c>
    </row>
    <row r="174" spans="1:9" ht="72" x14ac:dyDescent="0.3">
      <c r="A174" s="2">
        <v>93378</v>
      </c>
      <c r="B174" s="2" t="s">
        <v>18</v>
      </c>
      <c r="C174" s="2" t="s">
        <v>63</v>
      </c>
      <c r="D174" s="2" t="s">
        <v>46</v>
      </c>
      <c r="E174" s="2">
        <v>511.44</v>
      </c>
      <c r="F174" s="6">
        <v>32.96</v>
      </c>
      <c r="G174" s="15">
        <v>16857.060000000001</v>
      </c>
      <c r="H174" s="16">
        <f t="shared" si="4"/>
        <v>7.6369843649567819E-4</v>
      </c>
      <c r="I174" s="17">
        <f t="shared" si="5"/>
        <v>0.95434539110004146</v>
      </c>
    </row>
    <row r="175" spans="1:9" x14ac:dyDescent="0.3">
      <c r="A175" s="2" t="s">
        <v>195</v>
      </c>
      <c r="B175" s="2" t="s">
        <v>129</v>
      </c>
      <c r="C175" s="2" t="s">
        <v>196</v>
      </c>
      <c r="D175" s="2" t="s">
        <v>35</v>
      </c>
      <c r="E175" s="2">
        <v>50</v>
      </c>
      <c r="F175" s="6">
        <v>328.61</v>
      </c>
      <c r="G175" s="15">
        <v>16430.5</v>
      </c>
      <c r="H175" s="16">
        <f t="shared" si="4"/>
        <v>7.4437340561416042E-4</v>
      </c>
      <c r="I175" s="17">
        <f t="shared" si="5"/>
        <v>0.95508976450565564</v>
      </c>
    </row>
    <row r="176" spans="1:9" x14ac:dyDescent="0.3">
      <c r="A176" s="2">
        <v>7260100350</v>
      </c>
      <c r="B176" s="2" t="s">
        <v>15</v>
      </c>
      <c r="C176" s="2" t="s">
        <v>245</v>
      </c>
      <c r="D176" s="2" t="s">
        <v>42</v>
      </c>
      <c r="E176" s="2">
        <v>31</v>
      </c>
      <c r="F176" s="6">
        <v>523.04999999999995</v>
      </c>
      <c r="G176" s="15">
        <v>16214.55</v>
      </c>
      <c r="H176" s="16">
        <f t="shared" si="4"/>
        <v>7.3458992751292325E-4</v>
      </c>
      <c r="I176" s="17">
        <f t="shared" si="5"/>
        <v>0.9558243544331686</v>
      </c>
    </row>
    <row r="177" spans="1:9" x14ac:dyDescent="0.3">
      <c r="A177" s="2">
        <v>7010100010</v>
      </c>
      <c r="B177" s="2" t="s">
        <v>15</v>
      </c>
      <c r="C177" s="2" t="s">
        <v>221</v>
      </c>
      <c r="D177" s="2" t="s">
        <v>20</v>
      </c>
      <c r="E177" s="2">
        <v>19.36</v>
      </c>
      <c r="F177" s="6">
        <v>815.45</v>
      </c>
      <c r="G177" s="15">
        <v>15787.112000000001</v>
      </c>
      <c r="H177" s="16">
        <f t="shared" si="4"/>
        <v>7.1522511939698611E-4</v>
      </c>
      <c r="I177" s="17">
        <f t="shared" si="5"/>
        <v>0.95653957955256563</v>
      </c>
    </row>
    <row r="178" spans="1:9" x14ac:dyDescent="0.3">
      <c r="A178" s="2">
        <v>7200100050</v>
      </c>
      <c r="B178" s="2" t="s">
        <v>15</v>
      </c>
      <c r="C178" s="2" t="s">
        <v>255</v>
      </c>
      <c r="D178" s="2" t="s">
        <v>23</v>
      </c>
      <c r="E178" s="2">
        <v>20</v>
      </c>
      <c r="F178" s="6">
        <v>783.64</v>
      </c>
      <c r="G178" s="15">
        <v>15672.8</v>
      </c>
      <c r="H178" s="16">
        <f t="shared" si="4"/>
        <v>7.1004628657129207E-4</v>
      </c>
      <c r="I178" s="17">
        <f t="shared" si="5"/>
        <v>0.95724962583913698</v>
      </c>
    </row>
    <row r="179" spans="1:9" x14ac:dyDescent="0.3">
      <c r="A179" s="2">
        <v>7200100050</v>
      </c>
      <c r="B179" s="2" t="s">
        <v>15</v>
      </c>
      <c r="C179" s="2" t="s">
        <v>255</v>
      </c>
      <c r="D179" s="2" t="s">
        <v>23</v>
      </c>
      <c r="E179" s="2">
        <v>20</v>
      </c>
      <c r="F179" s="6">
        <v>783.64</v>
      </c>
      <c r="G179" s="15">
        <v>15672.8</v>
      </c>
      <c r="H179" s="16">
        <f t="shared" si="4"/>
        <v>7.1004628657129207E-4</v>
      </c>
      <c r="I179" s="17">
        <f t="shared" si="5"/>
        <v>0.95795967212570832</v>
      </c>
    </row>
    <row r="180" spans="1:9" ht="28.8" x14ac:dyDescent="0.3">
      <c r="A180" s="2" t="s">
        <v>58</v>
      </c>
      <c r="B180" s="2" t="s">
        <v>16</v>
      </c>
      <c r="C180" s="2" t="s">
        <v>59</v>
      </c>
      <c r="D180" s="2" t="s">
        <v>60</v>
      </c>
      <c r="E180" s="2">
        <v>3088</v>
      </c>
      <c r="F180" s="6">
        <v>4.9800000000000004</v>
      </c>
      <c r="G180" s="15">
        <v>15378.24</v>
      </c>
      <c r="H180" s="16">
        <f t="shared" si="4"/>
        <v>6.9670143216286212E-4</v>
      </c>
      <c r="I180" s="17">
        <f t="shared" si="5"/>
        <v>0.95865637355787114</v>
      </c>
    </row>
    <row r="181" spans="1:9" ht="28.8" x14ac:dyDescent="0.3">
      <c r="A181" s="2" t="s">
        <v>142</v>
      </c>
      <c r="B181" s="2" t="s">
        <v>16</v>
      </c>
      <c r="C181" s="2" t="s">
        <v>143</v>
      </c>
      <c r="D181" s="2" t="s">
        <v>35</v>
      </c>
      <c r="E181" s="2">
        <v>2</v>
      </c>
      <c r="F181" s="6">
        <v>7361.62</v>
      </c>
      <c r="G181" s="15">
        <v>14723.24</v>
      </c>
      <c r="H181" s="16">
        <f t="shared" si="4"/>
        <v>6.670270716335249E-4</v>
      </c>
      <c r="I181" s="17">
        <f t="shared" si="5"/>
        <v>0.95932340062950472</v>
      </c>
    </row>
    <row r="182" spans="1:9" x14ac:dyDescent="0.3">
      <c r="A182" s="2">
        <v>7260100390</v>
      </c>
      <c r="B182" s="2" t="s">
        <v>15</v>
      </c>
      <c r="C182" s="2" t="s">
        <v>260</v>
      </c>
      <c r="D182" s="2" t="s">
        <v>42</v>
      </c>
      <c r="E182" s="2">
        <v>26</v>
      </c>
      <c r="F182" s="6">
        <v>563.9</v>
      </c>
      <c r="G182" s="15">
        <v>14661.4</v>
      </c>
      <c r="H182" s="16">
        <f t="shared" si="4"/>
        <v>6.642254495646178E-4</v>
      </c>
      <c r="I182" s="17">
        <f t="shared" si="5"/>
        <v>0.95998762607906929</v>
      </c>
    </row>
    <row r="183" spans="1:9" x14ac:dyDescent="0.3">
      <c r="A183" s="2">
        <v>7040100160</v>
      </c>
      <c r="B183" s="2" t="s">
        <v>15</v>
      </c>
      <c r="C183" s="2" t="s">
        <v>277</v>
      </c>
      <c r="D183" s="2" t="s">
        <v>46</v>
      </c>
      <c r="E183" s="2">
        <v>85.27</v>
      </c>
      <c r="F183" s="6">
        <v>170.03</v>
      </c>
      <c r="G183" s="15">
        <v>14498.4581</v>
      </c>
      <c r="H183" s="16">
        <f t="shared" si="4"/>
        <v>6.5684346989143419E-4</v>
      </c>
      <c r="I183" s="17">
        <f t="shared" si="5"/>
        <v>0.96064446954896077</v>
      </c>
    </row>
    <row r="184" spans="1:9" x14ac:dyDescent="0.3">
      <c r="A184" s="2">
        <v>7210100140</v>
      </c>
      <c r="B184" s="2" t="s">
        <v>15</v>
      </c>
      <c r="C184" s="2" t="s">
        <v>354</v>
      </c>
      <c r="D184" s="2" t="s">
        <v>20</v>
      </c>
      <c r="E184" s="2">
        <v>337.53</v>
      </c>
      <c r="F184" s="6">
        <v>42.87</v>
      </c>
      <c r="G184" s="15">
        <v>14469.911099999998</v>
      </c>
      <c r="H184" s="16">
        <f t="shared" si="4"/>
        <v>6.5555016612039443E-4</v>
      </c>
      <c r="I184" s="17">
        <f t="shared" si="5"/>
        <v>0.96130001971508117</v>
      </c>
    </row>
    <row r="185" spans="1:9" ht="28.8" x14ac:dyDescent="0.3">
      <c r="A185" s="2" t="s">
        <v>58</v>
      </c>
      <c r="B185" s="2" t="s">
        <v>16</v>
      </c>
      <c r="C185" s="2" t="s">
        <v>59</v>
      </c>
      <c r="D185" s="2" t="s">
        <v>60</v>
      </c>
      <c r="E185" s="2">
        <v>3341.43</v>
      </c>
      <c r="F185" s="6">
        <v>4.1900000000000004</v>
      </c>
      <c r="G185" s="15">
        <v>14000.59</v>
      </c>
      <c r="H185" s="16">
        <f t="shared" si="4"/>
        <v>6.342878706617303E-4</v>
      </c>
      <c r="I185" s="17">
        <f t="shared" si="5"/>
        <v>0.96193430758574294</v>
      </c>
    </row>
    <row r="186" spans="1:9" ht="57.6" x14ac:dyDescent="0.3">
      <c r="A186" s="2">
        <v>100974</v>
      </c>
      <c r="B186" s="2" t="s">
        <v>18</v>
      </c>
      <c r="C186" s="2" t="s">
        <v>65</v>
      </c>
      <c r="D186" s="2" t="s">
        <v>46</v>
      </c>
      <c r="E186" s="2">
        <v>1168.29</v>
      </c>
      <c r="F186" s="6">
        <v>11.91</v>
      </c>
      <c r="G186" s="15">
        <v>13914.33</v>
      </c>
      <c r="H186" s="16">
        <f t="shared" si="4"/>
        <v>6.3037991594530184E-4</v>
      </c>
      <c r="I186" s="17">
        <f t="shared" si="5"/>
        <v>0.96256468750168822</v>
      </c>
    </row>
    <row r="187" spans="1:9" x14ac:dyDescent="0.3">
      <c r="A187" s="2">
        <v>7040100260</v>
      </c>
      <c r="B187" s="2" t="s">
        <v>15</v>
      </c>
      <c r="C187" s="2" t="s">
        <v>280</v>
      </c>
      <c r="D187" s="2" t="s">
        <v>46</v>
      </c>
      <c r="E187" s="2">
        <v>64.760000000000005</v>
      </c>
      <c r="F187" s="6">
        <v>212.74</v>
      </c>
      <c r="G187" s="15">
        <v>13777.042400000002</v>
      </c>
      <c r="H187" s="16">
        <f t="shared" si="4"/>
        <v>6.2416018810009975E-4</v>
      </c>
      <c r="I187" s="17">
        <f t="shared" si="5"/>
        <v>0.9631888476897883</v>
      </c>
    </row>
    <row r="188" spans="1:9" ht="57.6" x14ac:dyDescent="0.3">
      <c r="A188" s="2">
        <v>100983</v>
      </c>
      <c r="B188" s="2" t="s">
        <v>18</v>
      </c>
      <c r="C188" s="2" t="s">
        <v>205</v>
      </c>
      <c r="D188" s="2" t="s">
        <v>46</v>
      </c>
      <c r="E188" s="2">
        <v>1178.6500000000001</v>
      </c>
      <c r="F188" s="6">
        <v>11.66</v>
      </c>
      <c r="G188" s="15">
        <v>13743.06</v>
      </c>
      <c r="H188" s="16">
        <f t="shared" si="4"/>
        <v>6.2262063697147031E-4</v>
      </c>
      <c r="I188" s="17">
        <f t="shared" si="5"/>
        <v>0.96381146832675979</v>
      </c>
    </row>
    <row r="189" spans="1:9" x14ac:dyDescent="0.3">
      <c r="A189" s="2">
        <v>7210100050</v>
      </c>
      <c r="B189" s="2" t="s">
        <v>15</v>
      </c>
      <c r="C189" s="2" t="s">
        <v>350</v>
      </c>
      <c r="D189" s="2" t="s">
        <v>20</v>
      </c>
      <c r="E189" s="2">
        <v>825</v>
      </c>
      <c r="F189" s="6">
        <v>16.39</v>
      </c>
      <c r="G189" s="15">
        <v>13521.75</v>
      </c>
      <c r="H189" s="16">
        <f t="shared" si="4"/>
        <v>6.1259432746193208E-4</v>
      </c>
      <c r="I189" s="17">
        <f t="shared" si="5"/>
        <v>0.96442406265422176</v>
      </c>
    </row>
    <row r="190" spans="1:9" x14ac:dyDescent="0.3">
      <c r="A190" s="2">
        <v>7010100040</v>
      </c>
      <c r="B190" s="2" t="s">
        <v>15</v>
      </c>
      <c r="C190" s="2" t="s">
        <v>224</v>
      </c>
      <c r="D190" s="2" t="s">
        <v>20</v>
      </c>
      <c r="E190" s="2">
        <v>24.2</v>
      </c>
      <c r="F190" s="6">
        <v>554.79</v>
      </c>
      <c r="G190" s="15">
        <v>13425.917999999998</v>
      </c>
      <c r="H190" s="16">
        <f t="shared" si="4"/>
        <v>6.0825271934247024E-4</v>
      </c>
      <c r="I190" s="17">
        <f t="shared" si="5"/>
        <v>0.96503231537356426</v>
      </c>
    </row>
    <row r="191" spans="1:9" ht="28.8" x14ac:dyDescent="0.3">
      <c r="A191" s="2" t="s">
        <v>368</v>
      </c>
      <c r="B191" s="2" t="s">
        <v>16</v>
      </c>
      <c r="C191" s="2" t="s">
        <v>369</v>
      </c>
      <c r="D191" s="2" t="s">
        <v>267</v>
      </c>
      <c r="E191" s="2">
        <v>1</v>
      </c>
      <c r="F191" s="6">
        <v>12870.61</v>
      </c>
      <c r="G191" s="15">
        <v>12870.61</v>
      </c>
      <c r="H191" s="16">
        <f t="shared" si="4"/>
        <v>5.8309484179006543E-4</v>
      </c>
      <c r="I191" s="17">
        <f t="shared" si="5"/>
        <v>0.96561541021535435</v>
      </c>
    </row>
    <row r="192" spans="1:9" x14ac:dyDescent="0.3">
      <c r="A192" s="2">
        <v>7170100270</v>
      </c>
      <c r="B192" s="2" t="s">
        <v>15</v>
      </c>
      <c r="C192" s="2" t="s">
        <v>348</v>
      </c>
      <c r="D192" s="2" t="s">
        <v>42</v>
      </c>
      <c r="E192" s="2">
        <v>1152</v>
      </c>
      <c r="F192" s="6">
        <v>11.13</v>
      </c>
      <c r="G192" s="15">
        <v>12821.76</v>
      </c>
      <c r="H192" s="16">
        <f t="shared" si="4"/>
        <v>5.8088172345135069E-4</v>
      </c>
      <c r="I192" s="17">
        <f t="shared" si="5"/>
        <v>0.96619629193880574</v>
      </c>
    </row>
    <row r="193" spans="1:9" ht="57.6" x14ac:dyDescent="0.3">
      <c r="A193" s="2">
        <v>94275</v>
      </c>
      <c r="B193" s="2" t="s">
        <v>18</v>
      </c>
      <c r="C193" s="2" t="s">
        <v>208</v>
      </c>
      <c r="D193" s="2" t="s">
        <v>42</v>
      </c>
      <c r="E193" s="2">
        <v>199.25</v>
      </c>
      <c r="F193" s="6">
        <v>60.68</v>
      </c>
      <c r="G193" s="15">
        <v>12090.49</v>
      </c>
      <c r="H193" s="16">
        <f t="shared" si="4"/>
        <v>5.4775199883411651E-4</v>
      </c>
      <c r="I193" s="17">
        <f t="shared" si="5"/>
        <v>0.96674404393763991</v>
      </c>
    </row>
    <row r="194" spans="1:9" ht="28.8" x14ac:dyDescent="0.3">
      <c r="A194" s="2" t="s">
        <v>82</v>
      </c>
      <c r="B194" s="2" t="s">
        <v>16</v>
      </c>
      <c r="C194" s="2" t="s">
        <v>83</v>
      </c>
      <c r="D194" s="2" t="s">
        <v>42</v>
      </c>
      <c r="E194" s="2">
        <v>12.28</v>
      </c>
      <c r="F194" s="6">
        <v>953.16</v>
      </c>
      <c r="G194" s="15">
        <v>11704.8</v>
      </c>
      <c r="H194" s="16">
        <f t="shared" si="4"/>
        <v>5.3027855744089501E-4</v>
      </c>
      <c r="I194" s="17">
        <f t="shared" si="5"/>
        <v>0.96727432249508083</v>
      </c>
    </row>
    <row r="195" spans="1:9" x14ac:dyDescent="0.3">
      <c r="A195" s="2">
        <v>7010100050</v>
      </c>
      <c r="B195" s="2" t="s">
        <v>15</v>
      </c>
      <c r="C195" s="2" t="s">
        <v>225</v>
      </c>
      <c r="D195" s="2" t="s">
        <v>20</v>
      </c>
      <c r="E195" s="2">
        <v>18</v>
      </c>
      <c r="F195" s="6">
        <v>634.83000000000004</v>
      </c>
      <c r="G195" s="15">
        <v>11426.94</v>
      </c>
      <c r="H195" s="16">
        <f t="shared" si="4"/>
        <v>5.1769028596504517E-4</v>
      </c>
      <c r="I195" s="17">
        <f t="shared" si="5"/>
        <v>0.96779201278104587</v>
      </c>
    </row>
    <row r="196" spans="1:9" x14ac:dyDescent="0.3">
      <c r="A196" s="2">
        <v>7010100100</v>
      </c>
      <c r="B196" s="2" t="s">
        <v>15</v>
      </c>
      <c r="C196" s="2" t="s">
        <v>229</v>
      </c>
      <c r="D196" s="2" t="s">
        <v>42</v>
      </c>
      <c r="E196" s="2">
        <v>70</v>
      </c>
      <c r="F196" s="6">
        <v>163.04</v>
      </c>
      <c r="G196" s="15">
        <v>11412.8</v>
      </c>
      <c r="H196" s="16">
        <f t="shared" si="4"/>
        <v>5.1704968221254926E-4</v>
      </c>
      <c r="I196" s="17">
        <f t="shared" si="5"/>
        <v>0.96830906246325843</v>
      </c>
    </row>
    <row r="197" spans="1:9" ht="28.8" x14ac:dyDescent="0.3">
      <c r="A197" s="2" t="s">
        <v>74</v>
      </c>
      <c r="B197" s="2" t="s">
        <v>16</v>
      </c>
      <c r="C197" s="2" t="s">
        <v>190</v>
      </c>
      <c r="D197" s="2" t="s">
        <v>42</v>
      </c>
      <c r="E197" s="2">
        <v>240</v>
      </c>
      <c r="F197" s="6">
        <v>46.47</v>
      </c>
      <c r="G197" s="15">
        <v>11152.8</v>
      </c>
      <c r="H197" s="16">
        <f t="shared" si="4"/>
        <v>5.052705467352551E-4</v>
      </c>
      <c r="I197" s="17">
        <f t="shared" si="5"/>
        <v>0.96881433300999364</v>
      </c>
    </row>
    <row r="198" spans="1:9" x14ac:dyDescent="0.3">
      <c r="A198" s="2">
        <v>7050100030</v>
      </c>
      <c r="B198" s="2" t="s">
        <v>15</v>
      </c>
      <c r="C198" s="2" t="s">
        <v>291</v>
      </c>
      <c r="D198" s="2" t="s">
        <v>20</v>
      </c>
      <c r="E198" s="2">
        <v>143.15</v>
      </c>
      <c r="F198" s="6">
        <v>75.53</v>
      </c>
      <c r="G198" s="15">
        <v>10812.119500000001</v>
      </c>
      <c r="H198" s="16">
        <f t="shared" si="4"/>
        <v>4.8983623225843851E-4</v>
      </c>
      <c r="I198" s="17">
        <f t="shared" si="5"/>
        <v>0.96930416924225205</v>
      </c>
    </row>
    <row r="199" spans="1:9" ht="28.8" x14ac:dyDescent="0.3">
      <c r="A199" s="2" t="s">
        <v>58</v>
      </c>
      <c r="B199" s="2" t="s">
        <v>16</v>
      </c>
      <c r="C199" s="2" t="s">
        <v>59</v>
      </c>
      <c r="D199" s="2" t="s">
        <v>60</v>
      </c>
      <c r="E199" s="2">
        <v>2120</v>
      </c>
      <c r="F199" s="6">
        <v>4.9800000000000004</v>
      </c>
      <c r="G199" s="15">
        <v>10557.6</v>
      </c>
      <c r="H199" s="16">
        <f t="shared" si="4"/>
        <v>4.7830538736569556E-4</v>
      </c>
      <c r="I199" s="17">
        <f t="shared" si="5"/>
        <v>0.96978247462961775</v>
      </c>
    </row>
    <row r="200" spans="1:9" x14ac:dyDescent="0.3">
      <c r="A200" s="2">
        <v>7050100030</v>
      </c>
      <c r="B200" s="2" t="s">
        <v>15</v>
      </c>
      <c r="C200" s="2" t="s">
        <v>291</v>
      </c>
      <c r="D200" s="2" t="s">
        <v>20</v>
      </c>
      <c r="E200" s="2">
        <v>136.51</v>
      </c>
      <c r="F200" s="6">
        <v>75.53</v>
      </c>
      <c r="G200" s="15">
        <v>10310.6003</v>
      </c>
      <c r="H200" s="16">
        <f t="shared" si="4"/>
        <v>4.6711522225357626E-4</v>
      </c>
      <c r="I200" s="17">
        <f t="shared" si="5"/>
        <v>0.97024958985187137</v>
      </c>
    </row>
    <row r="201" spans="1:9" ht="28.8" x14ac:dyDescent="0.3">
      <c r="A201" s="2" t="s">
        <v>154</v>
      </c>
      <c r="B201" s="2" t="s">
        <v>16</v>
      </c>
      <c r="C201" s="2" t="s">
        <v>203</v>
      </c>
      <c r="D201" s="2" t="s">
        <v>46</v>
      </c>
      <c r="E201" s="2">
        <v>608.51</v>
      </c>
      <c r="F201" s="6">
        <v>16.670000000000002</v>
      </c>
      <c r="G201" s="15">
        <v>10143.86</v>
      </c>
      <c r="H201" s="16">
        <f t="shared" si="4"/>
        <v>4.5956115847194291E-4</v>
      </c>
      <c r="I201" s="17">
        <f t="shared" si="5"/>
        <v>0.97070915101034327</v>
      </c>
    </row>
    <row r="202" spans="1:9" ht="28.8" x14ac:dyDescent="0.3">
      <c r="A202" s="2" t="s">
        <v>189</v>
      </c>
      <c r="B202" s="2" t="s">
        <v>16</v>
      </c>
      <c r="C202" s="2" t="s">
        <v>190</v>
      </c>
      <c r="D202" s="2" t="s">
        <v>42</v>
      </c>
      <c r="E202" s="2">
        <v>240</v>
      </c>
      <c r="F202" s="6">
        <v>40.44</v>
      </c>
      <c r="G202" s="15">
        <v>9705.6</v>
      </c>
      <c r="H202" s="16">
        <f t="shared" si="4"/>
        <v>4.3970606649394701E-4</v>
      </c>
      <c r="I202" s="17">
        <f t="shared" si="5"/>
        <v>0.97114885707683718</v>
      </c>
    </row>
    <row r="203" spans="1:9" x14ac:dyDescent="0.3">
      <c r="A203" s="2">
        <v>7060100040</v>
      </c>
      <c r="B203" s="2" t="s">
        <v>15</v>
      </c>
      <c r="C203" s="2" t="s">
        <v>238</v>
      </c>
      <c r="D203" s="2" t="s">
        <v>42</v>
      </c>
      <c r="E203" s="2">
        <v>480</v>
      </c>
      <c r="F203" s="6">
        <v>19.829999999999998</v>
      </c>
      <c r="G203" s="15">
        <v>9518.4</v>
      </c>
      <c r="H203" s="16">
        <f t="shared" si="4"/>
        <v>4.3122508895029519E-4</v>
      </c>
      <c r="I203" s="17">
        <f t="shared" si="5"/>
        <v>0.97158008216578751</v>
      </c>
    </row>
    <row r="204" spans="1:9" ht="28.8" x14ac:dyDescent="0.3">
      <c r="A204" s="2">
        <v>36374</v>
      </c>
      <c r="B204" s="2" t="s">
        <v>79</v>
      </c>
      <c r="C204" s="2" t="s">
        <v>107</v>
      </c>
      <c r="D204" s="2" t="s">
        <v>60</v>
      </c>
      <c r="E204" s="2">
        <v>180</v>
      </c>
      <c r="F204" s="6">
        <v>52.51</v>
      </c>
      <c r="G204" s="15">
        <v>9451.7999999999993</v>
      </c>
      <c r="H204" s="16">
        <f t="shared" si="4"/>
        <v>4.2820781809341902E-4</v>
      </c>
      <c r="I204" s="17">
        <f t="shared" si="5"/>
        <v>0.97200828998388089</v>
      </c>
    </row>
    <row r="205" spans="1:9" x14ac:dyDescent="0.3">
      <c r="A205" s="2">
        <v>7260100710</v>
      </c>
      <c r="B205" s="2" t="s">
        <v>15</v>
      </c>
      <c r="C205" s="2" t="s">
        <v>248</v>
      </c>
      <c r="D205" s="2" t="s">
        <v>42</v>
      </c>
      <c r="E205" s="2">
        <v>12</v>
      </c>
      <c r="F205" s="6">
        <v>755.36</v>
      </c>
      <c r="G205" s="15">
        <v>9064.32</v>
      </c>
      <c r="H205" s="16">
        <f t="shared" ref="H205:H268" si="6">G205/SUM($G$11:$G$429)</f>
        <v>4.1065328188287314E-4</v>
      </c>
      <c r="I205" s="17">
        <f t="shared" ref="I205:I268" si="7">H205+I204</f>
        <v>0.97241894326576372</v>
      </c>
    </row>
    <row r="206" spans="1:9" x14ac:dyDescent="0.3">
      <c r="A206" s="2">
        <v>7030100030</v>
      </c>
      <c r="B206" s="2" t="s">
        <v>15</v>
      </c>
      <c r="C206" s="2" t="s">
        <v>270</v>
      </c>
      <c r="D206" s="2" t="s">
        <v>42</v>
      </c>
      <c r="E206" s="2">
        <v>62.02</v>
      </c>
      <c r="F206" s="6">
        <v>143.99</v>
      </c>
      <c r="G206" s="15">
        <v>8930.2598000000016</v>
      </c>
      <c r="H206" s="16">
        <f t="shared" si="6"/>
        <v>4.04579769352438E-4</v>
      </c>
      <c r="I206" s="17">
        <f t="shared" si="7"/>
        <v>0.97282352303511621</v>
      </c>
    </row>
    <row r="207" spans="1:9" x14ac:dyDescent="0.3">
      <c r="A207" s="2" t="s">
        <v>195</v>
      </c>
      <c r="B207" s="2" t="s">
        <v>129</v>
      </c>
      <c r="C207" s="2" t="s">
        <v>196</v>
      </c>
      <c r="D207" s="2" t="s">
        <v>35</v>
      </c>
      <c r="E207" s="2">
        <v>30</v>
      </c>
      <c r="F207" s="6">
        <v>285.98</v>
      </c>
      <c r="G207" s="15">
        <v>8579.4</v>
      </c>
      <c r="H207" s="16">
        <f t="shared" si="6"/>
        <v>3.8868428813037512E-4</v>
      </c>
      <c r="I207" s="17">
        <f t="shared" si="7"/>
        <v>0.97321220732324654</v>
      </c>
    </row>
    <row r="208" spans="1:9" x14ac:dyDescent="0.3">
      <c r="A208" s="2" t="s">
        <v>126</v>
      </c>
      <c r="B208" s="2" t="s">
        <v>16</v>
      </c>
      <c r="C208" s="2" t="s">
        <v>127</v>
      </c>
      <c r="D208" s="2" t="s">
        <v>35</v>
      </c>
      <c r="E208" s="2">
        <v>38</v>
      </c>
      <c r="F208" s="6">
        <v>224.25</v>
      </c>
      <c r="G208" s="15">
        <v>8521.5</v>
      </c>
      <c r="H208" s="16">
        <f t="shared" si="6"/>
        <v>3.8606116526831617E-4</v>
      </c>
      <c r="I208" s="17">
        <f t="shared" si="7"/>
        <v>0.97359826848851483</v>
      </c>
    </row>
    <row r="209" spans="1:9" x14ac:dyDescent="0.3">
      <c r="A209" s="2">
        <v>7060100030</v>
      </c>
      <c r="B209" s="2" t="s">
        <v>15</v>
      </c>
      <c r="C209" s="2" t="s">
        <v>238</v>
      </c>
      <c r="D209" s="2" t="s">
        <v>23</v>
      </c>
      <c r="E209" s="2">
        <v>2</v>
      </c>
      <c r="F209" s="6">
        <v>4113.8900000000003</v>
      </c>
      <c r="G209" s="15">
        <v>8227.7800000000007</v>
      </c>
      <c r="H209" s="16">
        <f t="shared" si="6"/>
        <v>3.7275436652835139E-4</v>
      </c>
      <c r="I209" s="17">
        <f t="shared" si="7"/>
        <v>0.97397102285504322</v>
      </c>
    </row>
    <row r="210" spans="1:9" x14ac:dyDescent="0.3">
      <c r="A210" s="2">
        <v>7060100030</v>
      </c>
      <c r="B210" s="2" t="s">
        <v>15</v>
      </c>
      <c r="C210" s="2" t="s">
        <v>238</v>
      </c>
      <c r="D210" s="2" t="s">
        <v>23</v>
      </c>
      <c r="E210" s="2">
        <v>2</v>
      </c>
      <c r="F210" s="6">
        <v>4113.8900000000003</v>
      </c>
      <c r="G210" s="15">
        <v>8227.7800000000007</v>
      </c>
      <c r="H210" s="16">
        <f t="shared" si="6"/>
        <v>3.7275436652835139E-4</v>
      </c>
      <c r="I210" s="17">
        <f t="shared" si="7"/>
        <v>0.97434377722157162</v>
      </c>
    </row>
    <row r="211" spans="1:9" ht="57.6" x14ac:dyDescent="0.3">
      <c r="A211" s="2">
        <v>97134</v>
      </c>
      <c r="B211" s="2" t="s">
        <v>18</v>
      </c>
      <c r="C211" s="2" t="s">
        <v>81</v>
      </c>
      <c r="D211" s="2" t="s">
        <v>42</v>
      </c>
      <c r="E211" s="2">
        <v>2608</v>
      </c>
      <c r="F211" s="6">
        <v>3.1</v>
      </c>
      <c r="G211" s="15">
        <v>8084.8</v>
      </c>
      <c r="H211" s="16">
        <f t="shared" si="6"/>
        <v>3.6627674810318402E-4</v>
      </c>
      <c r="I211" s="17">
        <f t="shared" si="7"/>
        <v>0.97471005396967481</v>
      </c>
    </row>
    <row r="212" spans="1:9" ht="57.6" x14ac:dyDescent="0.3">
      <c r="A212" s="2">
        <v>100766</v>
      </c>
      <c r="B212" s="2" t="s">
        <v>18</v>
      </c>
      <c r="C212" s="2" t="s">
        <v>159</v>
      </c>
      <c r="D212" s="2" t="s">
        <v>160</v>
      </c>
      <c r="E212" s="2">
        <v>433.13</v>
      </c>
      <c r="F212" s="6">
        <v>18.579999999999998</v>
      </c>
      <c r="G212" s="15">
        <v>8047.56</v>
      </c>
      <c r="H212" s="16">
        <f t="shared" si="6"/>
        <v>3.645896134678977E-4</v>
      </c>
      <c r="I212" s="17">
        <f t="shared" si="7"/>
        <v>0.97507464358314266</v>
      </c>
    </row>
    <row r="213" spans="1:9" ht="28.8" x14ac:dyDescent="0.3">
      <c r="A213" s="2">
        <v>88489</v>
      </c>
      <c r="B213" s="2" t="s">
        <v>18</v>
      </c>
      <c r="C213" s="2" t="s">
        <v>141</v>
      </c>
      <c r="D213" s="2" t="s">
        <v>20</v>
      </c>
      <c r="E213" s="2">
        <v>488.55</v>
      </c>
      <c r="F213" s="6">
        <v>16.100000000000001</v>
      </c>
      <c r="G213" s="15">
        <v>7865.66</v>
      </c>
      <c r="H213" s="16">
        <f t="shared" si="6"/>
        <v>3.5634874907051383E-4</v>
      </c>
      <c r="I213" s="17">
        <f t="shared" si="7"/>
        <v>0.9754309923322132</v>
      </c>
    </row>
    <row r="214" spans="1:9" x14ac:dyDescent="0.3">
      <c r="A214" s="2">
        <v>7030100190</v>
      </c>
      <c r="B214" s="2" t="s">
        <v>15</v>
      </c>
      <c r="C214" s="2" t="s">
        <v>330</v>
      </c>
      <c r="D214" s="2" t="s">
        <v>20</v>
      </c>
      <c r="E214" s="2">
        <v>2277.15</v>
      </c>
      <c r="F214" s="6">
        <v>3.38</v>
      </c>
      <c r="G214" s="15">
        <v>7696.7669999999998</v>
      </c>
      <c r="H214" s="16">
        <f t="shared" si="6"/>
        <v>3.4869715857756517E-4</v>
      </c>
      <c r="I214" s="17">
        <f t="shared" si="7"/>
        <v>0.97577968949079075</v>
      </c>
    </row>
    <row r="215" spans="1:9" ht="28.8" x14ac:dyDescent="0.3">
      <c r="A215" s="2">
        <v>103672</v>
      </c>
      <c r="B215" s="2" t="s">
        <v>18</v>
      </c>
      <c r="C215" s="2" t="s">
        <v>69</v>
      </c>
      <c r="D215" s="2" t="s">
        <v>46</v>
      </c>
      <c r="E215" s="2">
        <v>7.77</v>
      </c>
      <c r="F215" s="6">
        <v>990.38</v>
      </c>
      <c r="G215" s="15">
        <v>7695.25</v>
      </c>
      <c r="H215" s="16">
        <f t="shared" si="6"/>
        <v>3.4862843185249189E-4</v>
      </c>
      <c r="I215" s="17">
        <f t="shared" si="7"/>
        <v>0.97612831792264321</v>
      </c>
    </row>
    <row r="216" spans="1:9" x14ac:dyDescent="0.3">
      <c r="A216" s="2">
        <v>7210100420</v>
      </c>
      <c r="B216" s="2" t="s">
        <v>15</v>
      </c>
      <c r="C216" s="2" t="s">
        <v>313</v>
      </c>
      <c r="D216" s="2" t="s">
        <v>23</v>
      </c>
      <c r="E216" s="2">
        <v>1</v>
      </c>
      <c r="F216" s="6">
        <v>7677.82</v>
      </c>
      <c r="G216" s="15">
        <v>7677.82</v>
      </c>
      <c r="H216" s="16">
        <f t="shared" si="6"/>
        <v>3.4783877673184101E-4</v>
      </c>
      <c r="I216" s="17">
        <f t="shared" si="7"/>
        <v>0.97647615669937504</v>
      </c>
    </row>
    <row r="217" spans="1:9" x14ac:dyDescent="0.3">
      <c r="A217" s="2">
        <v>7210100420</v>
      </c>
      <c r="B217" s="2" t="s">
        <v>15</v>
      </c>
      <c r="C217" s="2" t="s">
        <v>313</v>
      </c>
      <c r="D217" s="2" t="s">
        <v>23</v>
      </c>
      <c r="E217" s="2">
        <v>1</v>
      </c>
      <c r="F217" s="6">
        <v>7677.82</v>
      </c>
      <c r="G217" s="15">
        <v>7677.82</v>
      </c>
      <c r="H217" s="16">
        <f t="shared" si="6"/>
        <v>3.4783877673184101E-4</v>
      </c>
      <c r="I217" s="17">
        <f t="shared" si="7"/>
        <v>0.97682399547610688</v>
      </c>
    </row>
    <row r="218" spans="1:9" ht="57.6" x14ac:dyDescent="0.3">
      <c r="A218" s="2">
        <v>102302</v>
      </c>
      <c r="B218" s="2" t="s">
        <v>18</v>
      </c>
      <c r="C218" s="2" t="s">
        <v>61</v>
      </c>
      <c r="D218" s="2" t="s">
        <v>46</v>
      </c>
      <c r="E218" s="2">
        <v>568.79999999999995</v>
      </c>
      <c r="F218" s="6">
        <v>13.45</v>
      </c>
      <c r="G218" s="15">
        <v>7650.36</v>
      </c>
      <c r="H218" s="16">
        <f t="shared" si="6"/>
        <v>3.4659471880796983E-4</v>
      </c>
      <c r="I218" s="17">
        <f t="shared" si="7"/>
        <v>0.97717059019491481</v>
      </c>
    </row>
    <row r="219" spans="1:9" x14ac:dyDescent="0.3">
      <c r="A219" s="2">
        <v>7030100030</v>
      </c>
      <c r="B219" s="2" t="s">
        <v>15</v>
      </c>
      <c r="C219" s="2" t="s">
        <v>270</v>
      </c>
      <c r="D219" s="2" t="s">
        <v>42</v>
      </c>
      <c r="E219" s="2">
        <v>52.69</v>
      </c>
      <c r="F219" s="6">
        <v>143.99</v>
      </c>
      <c r="G219" s="15">
        <v>7586.8330999999998</v>
      </c>
      <c r="H219" s="16">
        <f t="shared" si="6"/>
        <v>3.4371667280199862E-4</v>
      </c>
      <c r="I219" s="17">
        <f t="shared" si="7"/>
        <v>0.97751430686771679</v>
      </c>
    </row>
    <row r="220" spans="1:9" ht="28.8" x14ac:dyDescent="0.3">
      <c r="A220" s="2">
        <v>88489</v>
      </c>
      <c r="B220" s="2" t="s">
        <v>18</v>
      </c>
      <c r="C220" s="2" t="s">
        <v>141</v>
      </c>
      <c r="D220" s="2" t="s">
        <v>20</v>
      </c>
      <c r="E220" s="2">
        <v>467.4</v>
      </c>
      <c r="F220" s="6">
        <v>16.100000000000001</v>
      </c>
      <c r="G220" s="15">
        <v>7525.14</v>
      </c>
      <c r="H220" s="16">
        <f t="shared" si="6"/>
        <v>3.4092170594463613E-4</v>
      </c>
      <c r="I220" s="17">
        <f t="shared" si="7"/>
        <v>0.97785522857366147</v>
      </c>
    </row>
    <row r="221" spans="1:9" ht="28.8" x14ac:dyDescent="0.3">
      <c r="A221" s="2">
        <v>103689</v>
      </c>
      <c r="B221" s="2" t="s">
        <v>18</v>
      </c>
      <c r="C221" s="2" t="s">
        <v>19</v>
      </c>
      <c r="D221" s="2" t="s">
        <v>20</v>
      </c>
      <c r="E221" s="2">
        <v>18</v>
      </c>
      <c r="F221" s="6">
        <v>408.81</v>
      </c>
      <c r="G221" s="15">
        <v>7358.58</v>
      </c>
      <c r="H221" s="16">
        <f t="shared" si="6"/>
        <v>3.3337581054041258E-4</v>
      </c>
      <c r="I221" s="17">
        <f t="shared" si="7"/>
        <v>0.97818860438420185</v>
      </c>
    </row>
    <row r="222" spans="1:9" ht="28.8" x14ac:dyDescent="0.3">
      <c r="A222" s="2">
        <v>103689</v>
      </c>
      <c r="B222" s="2" t="s">
        <v>18</v>
      </c>
      <c r="C222" s="2" t="s">
        <v>19</v>
      </c>
      <c r="D222" s="2" t="s">
        <v>20</v>
      </c>
      <c r="E222" s="2">
        <v>18</v>
      </c>
      <c r="F222" s="6">
        <v>408.81</v>
      </c>
      <c r="G222" s="15">
        <v>7358.58</v>
      </c>
      <c r="H222" s="16">
        <f t="shared" si="6"/>
        <v>3.3337581054041258E-4</v>
      </c>
      <c r="I222" s="17">
        <f t="shared" si="7"/>
        <v>0.97852198019474224</v>
      </c>
    </row>
    <row r="223" spans="1:9" x14ac:dyDescent="0.3">
      <c r="A223" s="2">
        <v>7090100140</v>
      </c>
      <c r="B223" s="2" t="s">
        <v>15</v>
      </c>
      <c r="C223" s="2" t="s">
        <v>296</v>
      </c>
      <c r="D223" s="2" t="s">
        <v>20</v>
      </c>
      <c r="E223" s="2">
        <v>39.07</v>
      </c>
      <c r="F223" s="6">
        <v>187.23</v>
      </c>
      <c r="G223" s="15">
        <v>7315.0760999999993</v>
      </c>
      <c r="H223" s="16">
        <f t="shared" si="6"/>
        <v>3.3140489387929463E-4</v>
      </c>
      <c r="I223" s="17">
        <f t="shared" si="7"/>
        <v>0.97885338508862152</v>
      </c>
    </row>
    <row r="224" spans="1:9" x14ac:dyDescent="0.3">
      <c r="A224" s="2">
        <v>7090100140</v>
      </c>
      <c r="B224" s="2" t="s">
        <v>15</v>
      </c>
      <c r="C224" s="2" t="s">
        <v>296</v>
      </c>
      <c r="D224" s="2" t="s">
        <v>20</v>
      </c>
      <c r="E224" s="2">
        <v>39.07</v>
      </c>
      <c r="F224" s="6">
        <v>187.23</v>
      </c>
      <c r="G224" s="15">
        <v>7315.0760999999993</v>
      </c>
      <c r="H224" s="16">
        <f t="shared" si="6"/>
        <v>3.3140489387929463E-4</v>
      </c>
      <c r="I224" s="17">
        <f t="shared" si="7"/>
        <v>0.9791847899825008</v>
      </c>
    </row>
    <row r="225" spans="1:9" ht="28.8" x14ac:dyDescent="0.3">
      <c r="A225" s="2" t="s">
        <v>172</v>
      </c>
      <c r="B225" s="2" t="s">
        <v>16</v>
      </c>
      <c r="C225" s="2" t="s">
        <v>173</v>
      </c>
      <c r="D225" s="2" t="s">
        <v>35</v>
      </c>
      <c r="E225" s="2">
        <v>2</v>
      </c>
      <c r="F225" s="6">
        <v>3625.17</v>
      </c>
      <c r="G225" s="15">
        <v>7250.34</v>
      </c>
      <c r="H225" s="16">
        <f t="shared" si="6"/>
        <v>3.2847206583248059E-4</v>
      </c>
      <c r="I225" s="17">
        <f t="shared" si="7"/>
        <v>0.97951326204833333</v>
      </c>
    </row>
    <row r="226" spans="1:9" ht="43.2" x14ac:dyDescent="0.3">
      <c r="A226" s="2" t="s">
        <v>38</v>
      </c>
      <c r="B226" s="2" t="s">
        <v>16</v>
      </c>
      <c r="C226" s="2" t="s">
        <v>39</v>
      </c>
      <c r="D226" s="2" t="s">
        <v>35</v>
      </c>
      <c r="E226" s="2">
        <v>1</v>
      </c>
      <c r="F226" s="6">
        <v>7214.28</v>
      </c>
      <c r="G226" s="15">
        <v>7214.28</v>
      </c>
      <c r="H226" s="16">
        <f t="shared" si="6"/>
        <v>3.2683839035051431E-4</v>
      </c>
      <c r="I226" s="17">
        <f t="shared" si="7"/>
        <v>0.97984010043868386</v>
      </c>
    </row>
    <row r="227" spans="1:9" ht="43.2" x14ac:dyDescent="0.3">
      <c r="A227" s="2" t="s">
        <v>38</v>
      </c>
      <c r="B227" s="2" t="s">
        <v>16</v>
      </c>
      <c r="C227" s="2" t="s">
        <v>39</v>
      </c>
      <c r="D227" s="2" t="s">
        <v>35</v>
      </c>
      <c r="E227" s="2">
        <v>1</v>
      </c>
      <c r="F227" s="6">
        <v>7214.28</v>
      </c>
      <c r="G227" s="15">
        <v>7214.28</v>
      </c>
      <c r="H227" s="16">
        <f t="shared" si="6"/>
        <v>3.2683839035051431E-4</v>
      </c>
      <c r="I227" s="17">
        <f t="shared" si="7"/>
        <v>0.98016693882903438</v>
      </c>
    </row>
    <row r="228" spans="1:9" x14ac:dyDescent="0.3">
      <c r="A228" s="2">
        <v>7030100440</v>
      </c>
      <c r="B228" s="2" t="s">
        <v>15</v>
      </c>
      <c r="C228" s="2" t="s">
        <v>332</v>
      </c>
      <c r="D228" s="2" t="s">
        <v>42</v>
      </c>
      <c r="E228" s="2">
        <v>2304</v>
      </c>
      <c r="F228" s="6">
        <v>3.12</v>
      </c>
      <c r="G228" s="15">
        <v>7188.4800000000005</v>
      </c>
      <c r="H228" s="16">
        <f t="shared" si="6"/>
        <v>3.2566953767622901E-4</v>
      </c>
      <c r="I228" s="17">
        <f t="shared" si="7"/>
        <v>0.98049260836671059</v>
      </c>
    </row>
    <row r="229" spans="1:9" x14ac:dyDescent="0.3">
      <c r="A229" s="2" t="s">
        <v>128</v>
      </c>
      <c r="B229" s="2" t="s">
        <v>129</v>
      </c>
      <c r="C229" s="2" t="s">
        <v>130</v>
      </c>
      <c r="D229" s="2" t="s">
        <v>35</v>
      </c>
      <c r="E229" s="2">
        <v>4</v>
      </c>
      <c r="F229" s="6">
        <v>1764.4</v>
      </c>
      <c r="G229" s="15">
        <v>7057.6</v>
      </c>
      <c r="H229" s="16">
        <f t="shared" si="6"/>
        <v>3.1974010209442802E-4</v>
      </c>
      <c r="I229" s="17">
        <f t="shared" si="7"/>
        <v>0.98081234846880505</v>
      </c>
    </row>
    <row r="230" spans="1:9" x14ac:dyDescent="0.3">
      <c r="A230" s="2">
        <v>7210100300</v>
      </c>
      <c r="B230" s="2" t="s">
        <v>15</v>
      </c>
      <c r="C230" s="2" t="s">
        <v>309</v>
      </c>
      <c r="D230" s="2" t="s">
        <v>20</v>
      </c>
      <c r="E230" s="2">
        <v>57.08</v>
      </c>
      <c r="F230" s="6">
        <v>121.58</v>
      </c>
      <c r="G230" s="15">
        <v>6939.7864</v>
      </c>
      <c r="H230" s="16">
        <f t="shared" si="6"/>
        <v>3.144026314964751E-4</v>
      </c>
      <c r="I230" s="17">
        <f t="shared" si="7"/>
        <v>0.98112675110030156</v>
      </c>
    </row>
    <row r="231" spans="1:9" x14ac:dyDescent="0.3">
      <c r="A231" s="2" t="s">
        <v>185</v>
      </c>
      <c r="B231" s="2" t="s">
        <v>129</v>
      </c>
      <c r="C231" s="2" t="s">
        <v>186</v>
      </c>
      <c r="D231" s="2" t="s">
        <v>35</v>
      </c>
      <c r="E231" s="2">
        <v>20</v>
      </c>
      <c r="F231" s="6">
        <v>336.44</v>
      </c>
      <c r="G231" s="15">
        <v>6728.8</v>
      </c>
      <c r="H231" s="16">
        <f t="shared" si="6"/>
        <v>3.0484402615237288E-4</v>
      </c>
      <c r="I231" s="17">
        <f t="shared" si="7"/>
        <v>0.98143159512645395</v>
      </c>
    </row>
    <row r="232" spans="1:9" ht="57.6" x14ac:dyDescent="0.3">
      <c r="A232" s="2">
        <v>87797</v>
      </c>
      <c r="B232" s="2" t="s">
        <v>18</v>
      </c>
      <c r="C232" s="2" t="s">
        <v>138</v>
      </c>
      <c r="D232" s="2" t="s">
        <v>20</v>
      </c>
      <c r="E232" s="2">
        <v>93.48</v>
      </c>
      <c r="F232" s="6">
        <v>71.97</v>
      </c>
      <c r="G232" s="15">
        <v>6727.76</v>
      </c>
      <c r="H232" s="16">
        <f t="shared" si="6"/>
        <v>3.0479690961046375E-4</v>
      </c>
      <c r="I232" s="17">
        <f t="shared" si="7"/>
        <v>0.98173639203606444</v>
      </c>
    </row>
    <row r="233" spans="1:9" x14ac:dyDescent="0.3">
      <c r="A233" s="2">
        <v>7160100390</v>
      </c>
      <c r="B233" s="2" t="s">
        <v>15</v>
      </c>
      <c r="C233" s="2" t="s">
        <v>318</v>
      </c>
      <c r="D233" s="2" t="s">
        <v>20</v>
      </c>
      <c r="E233" s="2">
        <v>4.24</v>
      </c>
      <c r="F233" s="6">
        <v>1557.59</v>
      </c>
      <c r="G233" s="15">
        <v>6604.1815999999999</v>
      </c>
      <c r="H233" s="16">
        <f t="shared" si="6"/>
        <v>2.9919826839635893E-4</v>
      </c>
      <c r="I233" s="17">
        <f t="shared" si="7"/>
        <v>0.98203559030446075</v>
      </c>
    </row>
    <row r="234" spans="1:9" x14ac:dyDescent="0.3">
      <c r="A234" s="2">
        <v>7160100390</v>
      </c>
      <c r="B234" s="2" t="s">
        <v>15</v>
      </c>
      <c r="C234" s="2" t="s">
        <v>318</v>
      </c>
      <c r="D234" s="2" t="s">
        <v>20</v>
      </c>
      <c r="E234" s="2">
        <v>4.24</v>
      </c>
      <c r="F234" s="6">
        <v>1557.59</v>
      </c>
      <c r="G234" s="15">
        <v>6604.1815999999999</v>
      </c>
      <c r="H234" s="16">
        <f t="shared" si="6"/>
        <v>2.9919826839635893E-4</v>
      </c>
      <c r="I234" s="17">
        <f t="shared" si="7"/>
        <v>0.98233478857285705</v>
      </c>
    </row>
    <row r="235" spans="1:9" x14ac:dyDescent="0.3">
      <c r="A235" s="2">
        <v>7030100180</v>
      </c>
      <c r="B235" s="2" t="s">
        <v>15</v>
      </c>
      <c r="C235" s="2" t="s">
        <v>329</v>
      </c>
      <c r="D235" s="2" t="s">
        <v>20</v>
      </c>
      <c r="E235" s="2">
        <v>8633.7800000000007</v>
      </c>
      <c r="F235" s="6">
        <v>0.75</v>
      </c>
      <c r="G235" s="15">
        <v>6475.3350000000009</v>
      </c>
      <c r="H235" s="16">
        <f t="shared" si="6"/>
        <v>2.9336095471486386E-4</v>
      </c>
      <c r="I235" s="17">
        <f t="shared" si="7"/>
        <v>0.98262814952757194</v>
      </c>
    </row>
    <row r="236" spans="1:9" x14ac:dyDescent="0.3">
      <c r="A236" s="2">
        <v>7100100070</v>
      </c>
      <c r="B236" s="2" t="s">
        <v>15</v>
      </c>
      <c r="C236" s="2" t="s">
        <v>308</v>
      </c>
      <c r="D236" s="2" t="s">
        <v>20</v>
      </c>
      <c r="E236" s="2">
        <v>60.99</v>
      </c>
      <c r="F236" s="6">
        <v>100.71</v>
      </c>
      <c r="G236" s="15">
        <v>6142.3028999999997</v>
      </c>
      <c r="H236" s="16">
        <f t="shared" si="6"/>
        <v>2.782731461602954E-4</v>
      </c>
      <c r="I236" s="17">
        <f t="shared" si="7"/>
        <v>0.98290642267373218</v>
      </c>
    </row>
    <row r="237" spans="1:9" x14ac:dyDescent="0.3">
      <c r="A237" s="2">
        <v>7090100200</v>
      </c>
      <c r="B237" s="2" t="s">
        <v>15</v>
      </c>
      <c r="C237" s="2" t="s">
        <v>297</v>
      </c>
      <c r="D237" s="2" t="s">
        <v>42</v>
      </c>
      <c r="E237" s="2">
        <v>11.85</v>
      </c>
      <c r="F237" s="6">
        <v>514.04999999999995</v>
      </c>
      <c r="G237" s="15">
        <v>6091.4924999999994</v>
      </c>
      <c r="H237" s="16">
        <f t="shared" si="6"/>
        <v>2.7597121314008194E-4</v>
      </c>
      <c r="I237" s="17">
        <f t="shared" si="7"/>
        <v>0.98318239388687223</v>
      </c>
    </row>
    <row r="238" spans="1:9" x14ac:dyDescent="0.3">
      <c r="A238" s="2">
        <v>7090100200</v>
      </c>
      <c r="B238" s="2" t="s">
        <v>15</v>
      </c>
      <c r="C238" s="2" t="s">
        <v>297</v>
      </c>
      <c r="D238" s="2" t="s">
        <v>42</v>
      </c>
      <c r="E238" s="2">
        <v>11.85</v>
      </c>
      <c r="F238" s="6">
        <v>514.04999999999995</v>
      </c>
      <c r="G238" s="15">
        <v>6091.4924999999994</v>
      </c>
      <c r="H238" s="16">
        <f t="shared" si="6"/>
        <v>2.7597121314008194E-4</v>
      </c>
      <c r="I238" s="17">
        <f t="shared" si="7"/>
        <v>0.98345836510001228</v>
      </c>
    </row>
    <row r="239" spans="1:9" x14ac:dyDescent="0.3">
      <c r="A239" s="2">
        <v>7180100040</v>
      </c>
      <c r="B239" s="2" t="s">
        <v>15</v>
      </c>
      <c r="C239" s="2" t="s">
        <v>315</v>
      </c>
      <c r="D239" s="2" t="s">
        <v>160</v>
      </c>
      <c r="E239" s="2">
        <v>77.17</v>
      </c>
      <c r="F239" s="6">
        <v>78.16</v>
      </c>
      <c r="G239" s="15">
        <v>6031.6071999999995</v>
      </c>
      <c r="H239" s="16">
        <f t="shared" si="6"/>
        <v>2.7325814751778034E-4</v>
      </c>
      <c r="I239" s="17">
        <f t="shared" si="7"/>
        <v>0.98373162324753005</v>
      </c>
    </row>
    <row r="240" spans="1:9" x14ac:dyDescent="0.3">
      <c r="A240" s="2">
        <v>7180100040</v>
      </c>
      <c r="B240" s="2" t="s">
        <v>15</v>
      </c>
      <c r="C240" s="2" t="s">
        <v>315</v>
      </c>
      <c r="D240" s="2" t="s">
        <v>160</v>
      </c>
      <c r="E240" s="2">
        <v>77.17</v>
      </c>
      <c r="F240" s="6">
        <v>78.16</v>
      </c>
      <c r="G240" s="15">
        <v>6031.6071999999995</v>
      </c>
      <c r="H240" s="16">
        <f t="shared" si="6"/>
        <v>2.7325814751778034E-4</v>
      </c>
      <c r="I240" s="17">
        <f t="shared" si="7"/>
        <v>0.98400488139504783</v>
      </c>
    </row>
    <row r="241" spans="1:9" x14ac:dyDescent="0.3">
      <c r="A241" s="2" t="s">
        <v>185</v>
      </c>
      <c r="B241" s="2" t="s">
        <v>129</v>
      </c>
      <c r="C241" s="2" t="s">
        <v>186</v>
      </c>
      <c r="D241" s="2" t="s">
        <v>35</v>
      </c>
      <c r="E241" s="2">
        <v>20</v>
      </c>
      <c r="F241" s="6">
        <v>292.8</v>
      </c>
      <c r="G241" s="15">
        <v>5856</v>
      </c>
      <c r="H241" s="16">
        <f t="shared" si="6"/>
        <v>2.6530237444244079E-4</v>
      </c>
      <c r="I241" s="17">
        <f t="shared" si="7"/>
        <v>0.98427018376949027</v>
      </c>
    </row>
    <row r="242" spans="1:9" ht="28.8" x14ac:dyDescent="0.3">
      <c r="A242" s="2">
        <v>97625</v>
      </c>
      <c r="B242" s="2" t="s">
        <v>18</v>
      </c>
      <c r="C242" s="2" t="s">
        <v>202</v>
      </c>
      <c r="D242" s="2" t="s">
        <v>46</v>
      </c>
      <c r="E242" s="2">
        <v>64.8</v>
      </c>
      <c r="F242" s="6">
        <v>89.83</v>
      </c>
      <c r="G242" s="15">
        <v>5820.98</v>
      </c>
      <c r="H242" s="16">
        <f t="shared" si="6"/>
        <v>2.637158155023837E-4</v>
      </c>
      <c r="I242" s="17">
        <f t="shared" si="7"/>
        <v>0.9845338995849926</v>
      </c>
    </row>
    <row r="243" spans="1:9" x14ac:dyDescent="0.3">
      <c r="A243" s="2">
        <v>7100100070</v>
      </c>
      <c r="B243" s="2" t="s">
        <v>15</v>
      </c>
      <c r="C243" s="2" t="s">
        <v>308</v>
      </c>
      <c r="D243" s="2" t="s">
        <v>20</v>
      </c>
      <c r="E243" s="2">
        <v>57.42</v>
      </c>
      <c r="F243" s="6">
        <v>100.71</v>
      </c>
      <c r="G243" s="15">
        <v>5782.7681999999995</v>
      </c>
      <c r="H243" s="16">
        <f t="shared" si="6"/>
        <v>2.6198465408303268E-4</v>
      </c>
      <c r="I243" s="17">
        <f t="shared" si="7"/>
        <v>0.9847958842390756</v>
      </c>
    </row>
    <row r="244" spans="1:9" x14ac:dyDescent="0.3">
      <c r="A244" s="2" t="s">
        <v>319</v>
      </c>
      <c r="B244" s="2" t="s">
        <v>16</v>
      </c>
      <c r="C244" s="2" t="s">
        <v>320</v>
      </c>
      <c r="D244" s="2" t="s">
        <v>267</v>
      </c>
      <c r="E244" s="2">
        <v>1</v>
      </c>
      <c r="F244" s="6">
        <v>5760.28</v>
      </c>
      <c r="G244" s="15">
        <v>5760.28</v>
      </c>
      <c r="H244" s="16">
        <f t="shared" si="6"/>
        <v>2.6096584041210774E-4</v>
      </c>
      <c r="I244" s="17">
        <f t="shared" si="7"/>
        <v>0.98505685007948773</v>
      </c>
    </row>
    <row r="245" spans="1:9" x14ac:dyDescent="0.3">
      <c r="A245" s="2">
        <v>7080100040</v>
      </c>
      <c r="B245" s="2" t="s">
        <v>15</v>
      </c>
      <c r="C245" s="2" t="s">
        <v>252</v>
      </c>
      <c r="D245" s="2" t="s">
        <v>23</v>
      </c>
      <c r="E245" s="2">
        <v>1</v>
      </c>
      <c r="F245" s="6">
        <v>5727.2</v>
      </c>
      <c r="G245" s="15">
        <v>5727.2</v>
      </c>
      <c r="H245" s="16">
        <f t="shared" si="6"/>
        <v>2.5946717194445817E-4</v>
      </c>
      <c r="I245" s="17">
        <f t="shared" si="7"/>
        <v>0.98531631725143221</v>
      </c>
    </row>
    <row r="246" spans="1:9" x14ac:dyDescent="0.3">
      <c r="A246" s="2">
        <v>7080100040</v>
      </c>
      <c r="B246" s="2" t="s">
        <v>15</v>
      </c>
      <c r="C246" s="2" t="s">
        <v>252</v>
      </c>
      <c r="D246" s="2" t="s">
        <v>23</v>
      </c>
      <c r="E246" s="2">
        <v>1</v>
      </c>
      <c r="F246" s="6">
        <v>5727.2</v>
      </c>
      <c r="G246" s="15">
        <v>5727.2</v>
      </c>
      <c r="H246" s="16">
        <f t="shared" si="6"/>
        <v>2.5946717194445817E-4</v>
      </c>
      <c r="I246" s="17">
        <f t="shared" si="7"/>
        <v>0.98557578442337668</v>
      </c>
    </row>
    <row r="247" spans="1:9" x14ac:dyDescent="0.3">
      <c r="A247" s="2">
        <v>7040100350</v>
      </c>
      <c r="B247" s="2" t="s">
        <v>15</v>
      </c>
      <c r="C247" s="2" t="s">
        <v>281</v>
      </c>
      <c r="D247" s="2" t="s">
        <v>46</v>
      </c>
      <c r="E247" s="2">
        <v>1142.25</v>
      </c>
      <c r="F247" s="6">
        <v>4.92</v>
      </c>
      <c r="G247" s="15">
        <v>5619.87</v>
      </c>
      <c r="H247" s="16">
        <f t="shared" si="6"/>
        <v>2.546046542106967E-4</v>
      </c>
      <c r="I247" s="17">
        <f t="shared" si="7"/>
        <v>0.98583038907758735</v>
      </c>
    </row>
    <row r="248" spans="1:9" x14ac:dyDescent="0.3">
      <c r="A248" s="2">
        <v>7210100050</v>
      </c>
      <c r="B248" s="2" t="s">
        <v>15</v>
      </c>
      <c r="C248" s="2" t="s">
        <v>350</v>
      </c>
      <c r="D248" s="2" t="s">
        <v>20</v>
      </c>
      <c r="E248" s="2">
        <v>337.53</v>
      </c>
      <c r="F248" s="6">
        <v>16.39</v>
      </c>
      <c r="G248" s="15">
        <v>5532.1166999999996</v>
      </c>
      <c r="H248" s="16">
        <f t="shared" si="6"/>
        <v>2.5062904648269805E-4</v>
      </c>
      <c r="I248" s="17">
        <f t="shared" si="7"/>
        <v>0.98608101812407001</v>
      </c>
    </row>
    <row r="249" spans="1:9" x14ac:dyDescent="0.3">
      <c r="A249" s="2">
        <v>7040100220</v>
      </c>
      <c r="B249" s="2" t="s">
        <v>15</v>
      </c>
      <c r="C249" s="2" t="s">
        <v>279</v>
      </c>
      <c r="D249" s="2" t="s">
        <v>46</v>
      </c>
      <c r="E249" s="2">
        <v>162.77000000000001</v>
      </c>
      <c r="F249" s="6">
        <v>33.33</v>
      </c>
      <c r="G249" s="15">
        <v>5425.1241</v>
      </c>
      <c r="H249" s="16">
        <f t="shared" si="6"/>
        <v>2.4578181444243676E-4</v>
      </c>
      <c r="I249" s="17">
        <f t="shared" si="7"/>
        <v>0.98632679993851247</v>
      </c>
    </row>
    <row r="250" spans="1:9" x14ac:dyDescent="0.3">
      <c r="A250" s="2">
        <v>7010100110</v>
      </c>
      <c r="B250" s="2" t="s">
        <v>15</v>
      </c>
      <c r="C250" s="2" t="s">
        <v>230</v>
      </c>
      <c r="D250" s="2" t="s">
        <v>20</v>
      </c>
      <c r="E250" s="2">
        <v>24</v>
      </c>
      <c r="F250" s="6">
        <v>219.13</v>
      </c>
      <c r="G250" s="15">
        <v>5259.12</v>
      </c>
      <c r="H250" s="16">
        <f t="shared" si="6"/>
        <v>2.3826110373595104E-4</v>
      </c>
      <c r="I250" s="17">
        <f t="shared" si="7"/>
        <v>0.98656506104224839</v>
      </c>
    </row>
    <row r="251" spans="1:9" x14ac:dyDescent="0.3">
      <c r="A251" s="2" t="s">
        <v>90</v>
      </c>
      <c r="B251" s="2" t="s">
        <v>16</v>
      </c>
      <c r="C251" s="2" t="s">
        <v>91</v>
      </c>
      <c r="D251" s="2" t="s">
        <v>35</v>
      </c>
      <c r="E251" s="2">
        <v>11</v>
      </c>
      <c r="F251" s="6">
        <v>473.92</v>
      </c>
      <c r="G251" s="15">
        <v>5213.12</v>
      </c>
      <c r="H251" s="16">
        <f t="shared" si="6"/>
        <v>2.3617710284381437E-4</v>
      </c>
      <c r="I251" s="17">
        <f t="shared" si="7"/>
        <v>0.98680123814509224</v>
      </c>
    </row>
    <row r="252" spans="1:9" ht="28.8" x14ac:dyDescent="0.3">
      <c r="A252" s="2">
        <v>96558</v>
      </c>
      <c r="B252" s="2" t="s">
        <v>18</v>
      </c>
      <c r="C252" s="2" t="s">
        <v>68</v>
      </c>
      <c r="D252" s="2" t="s">
        <v>46</v>
      </c>
      <c r="E252" s="2">
        <v>4.5199999999999996</v>
      </c>
      <c r="F252" s="6">
        <v>1148.94</v>
      </c>
      <c r="G252" s="15">
        <v>5193.21</v>
      </c>
      <c r="H252" s="16">
        <f t="shared" si="6"/>
        <v>2.3527509289245698E-4</v>
      </c>
      <c r="I252" s="17">
        <f t="shared" si="7"/>
        <v>0.98703651323798469</v>
      </c>
    </row>
    <row r="253" spans="1:9" x14ac:dyDescent="0.3">
      <c r="A253" s="2" t="s">
        <v>33</v>
      </c>
      <c r="B253" s="2" t="s">
        <v>16</v>
      </c>
      <c r="C253" s="2" t="s">
        <v>34</v>
      </c>
      <c r="D253" s="2" t="s">
        <v>35</v>
      </c>
      <c r="E253" s="2">
        <v>1</v>
      </c>
      <c r="F253" s="6">
        <v>5048.63</v>
      </c>
      <c r="G253" s="15">
        <v>5048.63</v>
      </c>
      <c r="H253" s="16">
        <f t="shared" si="6"/>
        <v>2.2872498747973701E-4</v>
      </c>
      <c r="I253" s="17">
        <f t="shared" si="7"/>
        <v>0.98726523822546441</v>
      </c>
    </row>
    <row r="254" spans="1:9" x14ac:dyDescent="0.3">
      <c r="A254" s="2" t="s">
        <v>36</v>
      </c>
      <c r="B254" s="2" t="s">
        <v>16</v>
      </c>
      <c r="C254" s="2" t="s">
        <v>37</v>
      </c>
      <c r="D254" s="2" t="s">
        <v>35</v>
      </c>
      <c r="E254" s="2">
        <v>1</v>
      </c>
      <c r="F254" s="6">
        <v>5048.63</v>
      </c>
      <c r="G254" s="15">
        <v>5048.63</v>
      </c>
      <c r="H254" s="16">
        <f t="shared" si="6"/>
        <v>2.2872498747973701E-4</v>
      </c>
      <c r="I254" s="17">
        <f t="shared" si="7"/>
        <v>0.98749396321294414</v>
      </c>
    </row>
    <row r="255" spans="1:9" x14ac:dyDescent="0.3">
      <c r="A255" s="2" t="s">
        <v>33</v>
      </c>
      <c r="B255" s="2" t="s">
        <v>16</v>
      </c>
      <c r="C255" s="2" t="s">
        <v>34</v>
      </c>
      <c r="D255" s="2" t="s">
        <v>35</v>
      </c>
      <c r="E255" s="2">
        <v>1</v>
      </c>
      <c r="F255" s="6">
        <v>5048.63</v>
      </c>
      <c r="G255" s="15">
        <v>5048.63</v>
      </c>
      <c r="H255" s="16">
        <f t="shared" si="6"/>
        <v>2.2872498747973701E-4</v>
      </c>
      <c r="I255" s="17">
        <f t="shared" si="7"/>
        <v>0.98772268820042386</v>
      </c>
    </row>
    <row r="256" spans="1:9" x14ac:dyDescent="0.3">
      <c r="A256" s="2" t="s">
        <v>36</v>
      </c>
      <c r="B256" s="2" t="s">
        <v>16</v>
      </c>
      <c r="C256" s="2" t="s">
        <v>37</v>
      </c>
      <c r="D256" s="2" t="s">
        <v>35</v>
      </c>
      <c r="E256" s="2">
        <v>1</v>
      </c>
      <c r="F256" s="6">
        <v>5048.63</v>
      </c>
      <c r="G256" s="15">
        <v>5048.63</v>
      </c>
      <c r="H256" s="16">
        <f t="shared" si="6"/>
        <v>2.2872498747973701E-4</v>
      </c>
      <c r="I256" s="17">
        <f t="shared" si="7"/>
        <v>0.98795141318790358</v>
      </c>
    </row>
    <row r="257" spans="1:9" x14ac:dyDescent="0.3">
      <c r="A257" s="2">
        <v>7010100030</v>
      </c>
      <c r="B257" s="2" t="s">
        <v>15</v>
      </c>
      <c r="C257" s="2" t="s">
        <v>223</v>
      </c>
      <c r="D257" s="2" t="s">
        <v>20</v>
      </c>
      <c r="E257" s="2">
        <v>24.4</v>
      </c>
      <c r="F257" s="6">
        <v>197.34</v>
      </c>
      <c r="G257" s="15">
        <v>4815.0959999999995</v>
      </c>
      <c r="H257" s="16">
        <f t="shared" si="6"/>
        <v>2.1814487738529693E-4</v>
      </c>
      <c r="I257" s="17">
        <f t="shared" si="7"/>
        <v>0.98816955806528883</v>
      </c>
    </row>
    <row r="258" spans="1:9" ht="28.8" x14ac:dyDescent="0.3">
      <c r="A258" s="2">
        <v>97631</v>
      </c>
      <c r="B258" s="2" t="s">
        <v>18</v>
      </c>
      <c r="C258" s="2" t="s">
        <v>134</v>
      </c>
      <c r="D258" s="2" t="s">
        <v>20</v>
      </c>
      <c r="E258" s="2">
        <v>318.20999999999998</v>
      </c>
      <c r="F258" s="6">
        <v>15.03</v>
      </c>
      <c r="G258" s="15">
        <v>4782.7</v>
      </c>
      <c r="H258" s="16">
        <f t="shared" si="6"/>
        <v>2.1667719710482609E-4</v>
      </c>
      <c r="I258" s="17">
        <f t="shared" si="7"/>
        <v>0.98838623526239366</v>
      </c>
    </row>
    <row r="259" spans="1:9" x14ac:dyDescent="0.3">
      <c r="A259" s="2" t="s">
        <v>182</v>
      </c>
      <c r="B259" s="2" t="s">
        <v>16</v>
      </c>
      <c r="C259" s="2" t="s">
        <v>183</v>
      </c>
      <c r="D259" s="2" t="s">
        <v>35</v>
      </c>
      <c r="E259" s="2">
        <v>2</v>
      </c>
      <c r="F259" s="6">
        <v>2343.5300000000002</v>
      </c>
      <c r="G259" s="15">
        <v>4687.0600000000004</v>
      </c>
      <c r="H259" s="16">
        <f t="shared" si="6"/>
        <v>2.1234428742387067E-4</v>
      </c>
      <c r="I259" s="17">
        <f t="shared" si="7"/>
        <v>0.98859857954981756</v>
      </c>
    </row>
    <row r="260" spans="1:9" ht="43.2" x14ac:dyDescent="0.3">
      <c r="A260" s="2">
        <v>96557</v>
      </c>
      <c r="B260" s="2" t="s">
        <v>18</v>
      </c>
      <c r="C260" s="2" t="s">
        <v>133</v>
      </c>
      <c r="D260" s="2" t="s">
        <v>46</v>
      </c>
      <c r="E260" s="2">
        <v>4.17</v>
      </c>
      <c r="F260" s="6">
        <v>1102.55</v>
      </c>
      <c r="G260" s="15">
        <v>4597.63</v>
      </c>
      <c r="H260" s="16">
        <f t="shared" si="6"/>
        <v>2.0829271786335367E-4</v>
      </c>
      <c r="I260" s="17">
        <f t="shared" si="7"/>
        <v>0.98880687226768094</v>
      </c>
    </row>
    <row r="261" spans="1:9" x14ac:dyDescent="0.3">
      <c r="A261" s="2">
        <v>7010100020</v>
      </c>
      <c r="B261" s="2" t="s">
        <v>15</v>
      </c>
      <c r="C261" s="2" t="s">
        <v>222</v>
      </c>
      <c r="D261" s="2" t="s">
        <v>20</v>
      </c>
      <c r="E261" s="2">
        <v>18</v>
      </c>
      <c r="F261" s="6">
        <v>246.5</v>
      </c>
      <c r="G261" s="15">
        <v>4437</v>
      </c>
      <c r="H261" s="16">
        <f t="shared" si="6"/>
        <v>2.010154773567469E-4</v>
      </c>
      <c r="I261" s="17">
        <f t="shared" si="7"/>
        <v>0.98900788774503767</v>
      </c>
    </row>
    <row r="262" spans="1:9" x14ac:dyDescent="0.3">
      <c r="A262" s="2">
        <v>7040100060</v>
      </c>
      <c r="B262" s="2" t="s">
        <v>15</v>
      </c>
      <c r="C262" s="2" t="s">
        <v>275</v>
      </c>
      <c r="D262" s="2" t="s">
        <v>46</v>
      </c>
      <c r="E262" s="2">
        <v>227.53</v>
      </c>
      <c r="F262" s="6">
        <v>18.86</v>
      </c>
      <c r="G262" s="15">
        <v>4291.2157999999999</v>
      </c>
      <c r="H262" s="16">
        <f t="shared" si="6"/>
        <v>1.9441081642502018E-4</v>
      </c>
      <c r="I262" s="17">
        <f t="shared" si="7"/>
        <v>0.98920229856146269</v>
      </c>
    </row>
    <row r="263" spans="1:9" x14ac:dyDescent="0.3">
      <c r="A263" s="2" t="s">
        <v>168</v>
      </c>
      <c r="B263" s="2" t="s">
        <v>16</v>
      </c>
      <c r="C263" s="2" t="s">
        <v>169</v>
      </c>
      <c r="D263" s="2" t="s">
        <v>42</v>
      </c>
      <c r="E263" s="2">
        <v>10.25</v>
      </c>
      <c r="F263" s="6">
        <v>417.91</v>
      </c>
      <c r="G263" s="15">
        <v>4283.58</v>
      </c>
      <c r="H263" s="16">
        <f t="shared" si="6"/>
        <v>1.9406488133779894E-4</v>
      </c>
      <c r="I263" s="17">
        <f t="shared" si="7"/>
        <v>0.98939636344280046</v>
      </c>
    </row>
    <row r="264" spans="1:9" x14ac:dyDescent="0.3">
      <c r="A264" s="2">
        <v>7110100120</v>
      </c>
      <c r="B264" s="2" t="s">
        <v>15</v>
      </c>
      <c r="C264" s="2" t="s">
        <v>299</v>
      </c>
      <c r="D264" s="2" t="s">
        <v>20</v>
      </c>
      <c r="E264" s="2">
        <v>97.98</v>
      </c>
      <c r="F264" s="6">
        <v>43.21</v>
      </c>
      <c r="G264" s="15">
        <v>4233.7157999999999</v>
      </c>
      <c r="H264" s="16">
        <f t="shared" si="6"/>
        <v>1.9180581530984936E-4</v>
      </c>
      <c r="I264" s="17">
        <f t="shared" si="7"/>
        <v>0.98958816925811033</v>
      </c>
    </row>
    <row r="265" spans="1:9" x14ac:dyDescent="0.3">
      <c r="A265" s="2">
        <v>7010100070</v>
      </c>
      <c r="B265" s="2" t="s">
        <v>15</v>
      </c>
      <c r="C265" s="2" t="s">
        <v>227</v>
      </c>
      <c r="D265" s="2" t="s">
        <v>23</v>
      </c>
      <c r="E265" s="2">
        <v>1</v>
      </c>
      <c r="F265" s="6">
        <v>4112.1000000000004</v>
      </c>
      <c r="G265" s="15">
        <v>4112.1000000000004</v>
      </c>
      <c r="H265" s="16">
        <f t="shared" si="6"/>
        <v>1.8629608844685126E-4</v>
      </c>
      <c r="I265" s="17">
        <f t="shared" si="7"/>
        <v>0.98977446534655722</v>
      </c>
    </row>
    <row r="266" spans="1:9" ht="57.6" x14ac:dyDescent="0.3">
      <c r="A266" s="2">
        <v>97124</v>
      </c>
      <c r="B266" s="2" t="s">
        <v>18</v>
      </c>
      <c r="C266" s="2" t="s">
        <v>110</v>
      </c>
      <c r="D266" s="2" t="s">
        <v>42</v>
      </c>
      <c r="E266" s="2">
        <v>3450</v>
      </c>
      <c r="F266" s="6">
        <v>1.18</v>
      </c>
      <c r="G266" s="15">
        <v>4071</v>
      </c>
      <c r="H266" s="16">
        <f t="shared" si="6"/>
        <v>1.8443407895409435E-4</v>
      </c>
      <c r="I266" s="17">
        <f t="shared" si="7"/>
        <v>0.9899588994255113</v>
      </c>
    </row>
    <row r="267" spans="1:9" x14ac:dyDescent="0.3">
      <c r="A267" s="2">
        <v>7210100430</v>
      </c>
      <c r="B267" s="2" t="s">
        <v>15</v>
      </c>
      <c r="C267" s="2" t="s">
        <v>314</v>
      </c>
      <c r="D267" s="2" t="s">
        <v>23</v>
      </c>
      <c r="E267" s="2">
        <v>1</v>
      </c>
      <c r="F267" s="6">
        <v>3912.94</v>
      </c>
      <c r="G267" s="15">
        <v>3912.94</v>
      </c>
      <c r="H267" s="16">
        <f t="shared" si="6"/>
        <v>1.7727327067124392E-4</v>
      </c>
      <c r="I267" s="17">
        <f t="shared" si="7"/>
        <v>0.99013617269618259</v>
      </c>
    </row>
    <row r="268" spans="1:9" x14ac:dyDescent="0.3">
      <c r="A268" s="2">
        <v>7210100430</v>
      </c>
      <c r="B268" s="2" t="s">
        <v>15</v>
      </c>
      <c r="C268" s="2" t="s">
        <v>314</v>
      </c>
      <c r="D268" s="2" t="s">
        <v>23</v>
      </c>
      <c r="E268" s="2">
        <v>1</v>
      </c>
      <c r="F268" s="6">
        <v>3912.94</v>
      </c>
      <c r="G268" s="15">
        <v>3912.94</v>
      </c>
      <c r="H268" s="16">
        <f t="shared" si="6"/>
        <v>1.7727327067124392E-4</v>
      </c>
      <c r="I268" s="17">
        <f t="shared" si="7"/>
        <v>0.99031344596685389</v>
      </c>
    </row>
    <row r="269" spans="1:9" x14ac:dyDescent="0.3">
      <c r="A269" s="2">
        <v>7210100010</v>
      </c>
      <c r="B269" s="2" t="s">
        <v>15</v>
      </c>
      <c r="C269" s="2" t="s">
        <v>349</v>
      </c>
      <c r="D269" s="2" t="s">
        <v>20</v>
      </c>
      <c r="E269" s="2">
        <v>406.82</v>
      </c>
      <c r="F269" s="6">
        <v>9.25</v>
      </c>
      <c r="G269" s="15">
        <v>3763.085</v>
      </c>
      <c r="H269" s="16">
        <f t="shared" ref="H269:H332" si="8">G269/SUM($G$11:$G$429)</f>
        <v>1.7048418472143654E-4</v>
      </c>
      <c r="I269" s="17">
        <f t="shared" ref="I269:I332" si="9">H269+I268</f>
        <v>0.99048393015157532</v>
      </c>
    </row>
    <row r="270" spans="1:9" ht="43.2" x14ac:dyDescent="0.3">
      <c r="A270" s="2" t="s">
        <v>26</v>
      </c>
      <c r="B270" s="2" t="s">
        <v>16</v>
      </c>
      <c r="C270" s="2" t="s">
        <v>27</v>
      </c>
      <c r="D270" s="2" t="s">
        <v>20</v>
      </c>
      <c r="E270" s="2">
        <v>15</v>
      </c>
      <c r="F270" s="6">
        <v>242.57</v>
      </c>
      <c r="G270" s="15">
        <v>3638.55</v>
      </c>
      <c r="H270" s="16">
        <f t="shared" si="8"/>
        <v>1.6484220534964875E-4</v>
      </c>
      <c r="I270" s="17">
        <f t="shared" si="9"/>
        <v>0.99064877235692494</v>
      </c>
    </row>
    <row r="271" spans="1:9" ht="43.2" x14ac:dyDescent="0.3">
      <c r="A271" s="2" t="s">
        <v>150</v>
      </c>
      <c r="B271" s="2" t="s">
        <v>16</v>
      </c>
      <c r="C271" s="2" t="s">
        <v>27</v>
      </c>
      <c r="D271" s="2" t="s">
        <v>20</v>
      </c>
      <c r="E271" s="2">
        <v>15</v>
      </c>
      <c r="F271" s="6">
        <v>242.57</v>
      </c>
      <c r="G271" s="15">
        <v>3638.55</v>
      </c>
      <c r="H271" s="16">
        <f t="shared" si="8"/>
        <v>1.6484220534964875E-4</v>
      </c>
      <c r="I271" s="17">
        <f t="shared" si="9"/>
        <v>0.99081361456227457</v>
      </c>
    </row>
    <row r="272" spans="1:9" x14ac:dyDescent="0.3">
      <c r="A272" s="2">
        <v>7120100030</v>
      </c>
      <c r="B272" s="2" t="s">
        <v>15</v>
      </c>
      <c r="C272" s="2" t="s">
        <v>294</v>
      </c>
      <c r="D272" s="2" t="s">
        <v>20</v>
      </c>
      <c r="E272" s="2">
        <v>6.15</v>
      </c>
      <c r="F272" s="6">
        <v>589.6</v>
      </c>
      <c r="G272" s="15">
        <v>3626.0400000000004</v>
      </c>
      <c r="H272" s="16">
        <f t="shared" si="8"/>
        <v>1.6427544771572202E-4</v>
      </c>
      <c r="I272" s="17">
        <f t="shared" si="9"/>
        <v>0.99097789000999026</v>
      </c>
    </row>
    <row r="273" spans="1:9" x14ac:dyDescent="0.3">
      <c r="A273" s="2">
        <v>7120100030</v>
      </c>
      <c r="B273" s="2" t="s">
        <v>15</v>
      </c>
      <c r="C273" s="2" t="s">
        <v>294</v>
      </c>
      <c r="D273" s="2" t="s">
        <v>20</v>
      </c>
      <c r="E273" s="2">
        <v>6.15</v>
      </c>
      <c r="F273" s="6">
        <v>589.6</v>
      </c>
      <c r="G273" s="15">
        <v>3626.0400000000004</v>
      </c>
      <c r="H273" s="16">
        <f t="shared" si="8"/>
        <v>1.6427544771572202E-4</v>
      </c>
      <c r="I273" s="17">
        <f t="shared" si="9"/>
        <v>0.99114216545770595</v>
      </c>
    </row>
    <row r="274" spans="1:9" x14ac:dyDescent="0.3">
      <c r="A274" s="2">
        <v>7210100320</v>
      </c>
      <c r="B274" s="2" t="s">
        <v>15</v>
      </c>
      <c r="C274" s="2" t="s">
        <v>310</v>
      </c>
      <c r="D274" s="2" t="s">
        <v>42</v>
      </c>
      <c r="E274" s="2">
        <v>40</v>
      </c>
      <c r="F274" s="6">
        <v>90.48</v>
      </c>
      <c r="G274" s="15">
        <v>3619.2000000000003</v>
      </c>
      <c r="H274" s="16">
        <f t="shared" si="8"/>
        <v>1.6396556584393474E-4</v>
      </c>
      <c r="I274" s="17">
        <f t="shared" si="9"/>
        <v>0.99130613102354992</v>
      </c>
    </row>
    <row r="275" spans="1:9" ht="28.8" x14ac:dyDescent="0.3">
      <c r="A275" s="2" t="s">
        <v>161</v>
      </c>
      <c r="B275" s="2" t="s">
        <v>16</v>
      </c>
      <c r="C275" s="2" t="s">
        <v>162</v>
      </c>
      <c r="D275" s="2" t="s">
        <v>42</v>
      </c>
      <c r="E275" s="2">
        <v>2</v>
      </c>
      <c r="F275" s="6">
        <v>1800.81</v>
      </c>
      <c r="G275" s="15">
        <v>3601.62</v>
      </c>
      <c r="H275" s="16">
        <f t="shared" si="8"/>
        <v>1.6316911506820075E-4</v>
      </c>
      <c r="I275" s="17">
        <f t="shared" si="9"/>
        <v>0.99146930013861811</v>
      </c>
    </row>
    <row r="276" spans="1:9" x14ac:dyDescent="0.3">
      <c r="A276" s="2">
        <v>7210100230</v>
      </c>
      <c r="B276" s="2" t="s">
        <v>15</v>
      </c>
      <c r="C276" s="2" t="s">
        <v>352</v>
      </c>
      <c r="D276" s="2" t="s">
        <v>20</v>
      </c>
      <c r="E276" s="2">
        <v>505.05</v>
      </c>
      <c r="F276" s="6">
        <v>7.1</v>
      </c>
      <c r="G276" s="15">
        <v>3585.855</v>
      </c>
      <c r="H276" s="16">
        <f t="shared" si="8"/>
        <v>1.6245489171897175E-4</v>
      </c>
      <c r="I276" s="17">
        <f t="shared" si="9"/>
        <v>0.99163175503033707</v>
      </c>
    </row>
    <row r="277" spans="1:9" x14ac:dyDescent="0.3">
      <c r="A277" s="2">
        <v>7060100010</v>
      </c>
      <c r="B277" s="2" t="s">
        <v>15</v>
      </c>
      <c r="C277" s="2" t="s">
        <v>292</v>
      </c>
      <c r="D277" s="2" t="s">
        <v>293</v>
      </c>
      <c r="E277" s="2">
        <v>307</v>
      </c>
      <c r="F277" s="6">
        <v>11.58</v>
      </c>
      <c r="G277" s="15">
        <v>3555.06</v>
      </c>
      <c r="H277" s="16">
        <f t="shared" si="8"/>
        <v>1.6105974373042069E-4</v>
      </c>
      <c r="I277" s="17">
        <f t="shared" si="9"/>
        <v>0.99179281477406744</v>
      </c>
    </row>
    <row r="278" spans="1:9" x14ac:dyDescent="0.3">
      <c r="A278" s="2">
        <v>7040100380</v>
      </c>
      <c r="B278" s="2" t="s">
        <v>15</v>
      </c>
      <c r="C278" s="2" t="s">
        <v>282</v>
      </c>
      <c r="D278" s="2" t="s">
        <v>283</v>
      </c>
      <c r="E278" s="2">
        <v>1902</v>
      </c>
      <c r="F278" s="6">
        <v>1.85</v>
      </c>
      <c r="G278" s="15">
        <v>3518.7000000000003</v>
      </c>
      <c r="H278" s="16">
        <f t="shared" si="8"/>
        <v>1.5941247693828834E-4</v>
      </c>
      <c r="I278" s="17">
        <f t="shared" si="9"/>
        <v>0.99195222725100574</v>
      </c>
    </row>
    <row r="279" spans="1:9" x14ac:dyDescent="0.3">
      <c r="A279" s="2">
        <v>7170100270</v>
      </c>
      <c r="B279" s="2" t="s">
        <v>15</v>
      </c>
      <c r="C279" s="2" t="s">
        <v>348</v>
      </c>
      <c r="D279" s="2" t="s">
        <v>42</v>
      </c>
      <c r="E279" s="2">
        <v>304</v>
      </c>
      <c r="F279" s="6">
        <v>11.13</v>
      </c>
      <c r="G279" s="15">
        <v>3383.5200000000004</v>
      </c>
      <c r="H279" s="16">
        <f t="shared" si="8"/>
        <v>1.532882325774398E-4</v>
      </c>
      <c r="I279" s="17">
        <f t="shared" si="9"/>
        <v>0.99210551548358317</v>
      </c>
    </row>
    <row r="280" spans="1:9" x14ac:dyDescent="0.3">
      <c r="A280" s="2" t="s">
        <v>163</v>
      </c>
      <c r="B280" s="2" t="s">
        <v>16</v>
      </c>
      <c r="C280" s="2" t="s">
        <v>164</v>
      </c>
      <c r="D280" s="2" t="s">
        <v>35</v>
      </c>
      <c r="E280" s="2">
        <v>1</v>
      </c>
      <c r="F280" s="6">
        <v>3346.61</v>
      </c>
      <c r="G280" s="15">
        <v>3346.61</v>
      </c>
      <c r="H280" s="16">
        <f t="shared" si="8"/>
        <v>1.5161604838333622E-4</v>
      </c>
      <c r="I280" s="17">
        <f t="shared" si="9"/>
        <v>0.99225713153196649</v>
      </c>
    </row>
    <row r="281" spans="1:9" x14ac:dyDescent="0.3">
      <c r="A281" s="2">
        <v>7040100380</v>
      </c>
      <c r="B281" s="2" t="s">
        <v>15</v>
      </c>
      <c r="C281" s="2" t="s">
        <v>282</v>
      </c>
      <c r="D281" s="2" t="s">
        <v>283</v>
      </c>
      <c r="E281" s="2">
        <v>1802.1</v>
      </c>
      <c r="F281" s="6">
        <v>1.85</v>
      </c>
      <c r="G281" s="15">
        <v>3333.8850000000002</v>
      </c>
      <c r="H281" s="16">
        <f t="shared" si="8"/>
        <v>1.5103955031045712E-4</v>
      </c>
      <c r="I281" s="17">
        <f t="shared" si="9"/>
        <v>0.99240817108227697</v>
      </c>
    </row>
    <row r="282" spans="1:9" x14ac:dyDescent="0.3">
      <c r="A282" s="2" t="s">
        <v>56</v>
      </c>
      <c r="B282" s="2" t="s">
        <v>16</v>
      </c>
      <c r="C282" s="2" t="s">
        <v>57</v>
      </c>
      <c r="D282" s="2" t="s">
        <v>20</v>
      </c>
      <c r="E282" s="2">
        <v>30</v>
      </c>
      <c r="F282" s="6">
        <v>108.61</v>
      </c>
      <c r="G282" s="15">
        <v>3258.3</v>
      </c>
      <c r="H282" s="16">
        <f t="shared" si="8"/>
        <v>1.4761521971410604E-4</v>
      </c>
      <c r="I282" s="17">
        <f t="shared" si="9"/>
        <v>0.99255578630199104</v>
      </c>
    </row>
    <row r="283" spans="1:9" x14ac:dyDescent="0.3">
      <c r="A283" s="2" t="s">
        <v>56</v>
      </c>
      <c r="B283" s="2" t="s">
        <v>16</v>
      </c>
      <c r="C283" s="2" t="s">
        <v>206</v>
      </c>
      <c r="D283" s="2" t="s">
        <v>20</v>
      </c>
      <c r="E283" s="2">
        <v>30</v>
      </c>
      <c r="F283" s="6">
        <v>108.61</v>
      </c>
      <c r="G283" s="15">
        <v>3258.3</v>
      </c>
      <c r="H283" s="16">
        <f t="shared" si="8"/>
        <v>1.4761521971410604E-4</v>
      </c>
      <c r="I283" s="17">
        <f t="shared" si="9"/>
        <v>0.99270340152170511</v>
      </c>
    </row>
    <row r="284" spans="1:9" x14ac:dyDescent="0.3">
      <c r="A284" s="2">
        <v>7040100160</v>
      </c>
      <c r="B284" s="2" t="s">
        <v>15</v>
      </c>
      <c r="C284" s="2" t="s">
        <v>277</v>
      </c>
      <c r="D284" s="2" t="s">
        <v>46</v>
      </c>
      <c r="E284" s="2">
        <v>18.57</v>
      </c>
      <c r="F284" s="6">
        <v>170.03</v>
      </c>
      <c r="G284" s="15">
        <v>3157.4571000000001</v>
      </c>
      <c r="H284" s="16">
        <f t="shared" si="8"/>
        <v>1.4304659594093977E-4</v>
      </c>
      <c r="I284" s="17">
        <f t="shared" si="9"/>
        <v>0.992846448117646</v>
      </c>
    </row>
    <row r="285" spans="1:9" x14ac:dyDescent="0.3">
      <c r="A285" s="2" t="s">
        <v>361</v>
      </c>
      <c r="B285" s="2" t="s">
        <v>16</v>
      </c>
      <c r="C285" s="2" t="s">
        <v>362</v>
      </c>
      <c r="D285" s="2" t="s">
        <v>267</v>
      </c>
      <c r="E285" s="2">
        <v>1</v>
      </c>
      <c r="F285" s="6">
        <v>3133.98</v>
      </c>
      <c r="G285" s="15">
        <v>3133.98</v>
      </c>
      <c r="H285" s="16">
        <f t="shared" si="8"/>
        <v>1.4198298078127059E-4</v>
      </c>
      <c r="I285" s="17">
        <f t="shared" si="9"/>
        <v>0.99298843109842727</v>
      </c>
    </row>
    <row r="286" spans="1:9" ht="28.8" x14ac:dyDescent="0.3">
      <c r="A286" s="2" t="s">
        <v>154</v>
      </c>
      <c r="B286" s="2" t="s">
        <v>16</v>
      </c>
      <c r="C286" s="2" t="s">
        <v>155</v>
      </c>
      <c r="D286" s="2" t="s">
        <v>35</v>
      </c>
      <c r="E286" s="2">
        <v>1</v>
      </c>
      <c r="F286" s="6">
        <v>3095.05</v>
      </c>
      <c r="G286" s="15">
        <v>3095.05</v>
      </c>
      <c r="H286" s="16">
        <f t="shared" si="8"/>
        <v>1.4021928176538191E-4</v>
      </c>
      <c r="I286" s="17">
        <f t="shared" si="9"/>
        <v>0.9931286503801926</v>
      </c>
    </row>
    <row r="287" spans="1:9" x14ac:dyDescent="0.3">
      <c r="A287" s="2" t="s">
        <v>193</v>
      </c>
      <c r="B287" s="2" t="s">
        <v>129</v>
      </c>
      <c r="C287" s="2" t="s">
        <v>194</v>
      </c>
      <c r="D287" s="2" t="s">
        <v>35</v>
      </c>
      <c r="E287" s="2">
        <v>5</v>
      </c>
      <c r="F287" s="6">
        <v>615.71</v>
      </c>
      <c r="G287" s="15">
        <v>3078.55</v>
      </c>
      <c r="H287" s="16">
        <f t="shared" si="8"/>
        <v>1.3947175970624594E-4</v>
      </c>
      <c r="I287" s="17">
        <f t="shared" si="9"/>
        <v>0.9932681221398989</v>
      </c>
    </row>
    <row r="288" spans="1:9" ht="28.8" x14ac:dyDescent="0.3">
      <c r="A288" s="2">
        <v>98524</v>
      </c>
      <c r="B288" s="2" t="s">
        <v>18</v>
      </c>
      <c r="C288" s="2" t="s">
        <v>137</v>
      </c>
      <c r="D288" s="2" t="s">
        <v>20</v>
      </c>
      <c r="E288" s="2">
        <v>520</v>
      </c>
      <c r="F288" s="6">
        <v>5.92</v>
      </c>
      <c r="G288" s="15">
        <v>3078.4</v>
      </c>
      <c r="H288" s="16">
        <f t="shared" si="8"/>
        <v>1.3946496405116288E-4</v>
      </c>
      <c r="I288" s="17">
        <f t="shared" si="9"/>
        <v>0.99340758710395005</v>
      </c>
    </row>
    <row r="289" spans="1:9" x14ac:dyDescent="0.3">
      <c r="A289" s="2" t="s">
        <v>345</v>
      </c>
      <c r="B289" s="2" t="s">
        <v>16</v>
      </c>
      <c r="C289" s="2" t="s">
        <v>346</v>
      </c>
      <c r="D289" s="2" t="s">
        <v>267</v>
      </c>
      <c r="E289" s="2">
        <v>25</v>
      </c>
      <c r="F289" s="6">
        <v>121.29</v>
      </c>
      <c r="G289" s="15">
        <v>3032.25</v>
      </c>
      <c r="H289" s="16">
        <f t="shared" si="8"/>
        <v>1.3737416750394315E-4</v>
      </c>
      <c r="I289" s="17">
        <f t="shared" si="9"/>
        <v>0.99354496127145397</v>
      </c>
    </row>
    <row r="290" spans="1:9" x14ac:dyDescent="0.3">
      <c r="A290" s="2">
        <v>7040100380</v>
      </c>
      <c r="B290" s="2" t="s">
        <v>15</v>
      </c>
      <c r="C290" s="2" t="s">
        <v>282</v>
      </c>
      <c r="D290" s="2" t="s">
        <v>283</v>
      </c>
      <c r="E290" s="2">
        <v>1627.7</v>
      </c>
      <c r="F290" s="6">
        <v>1.85</v>
      </c>
      <c r="G290" s="15">
        <v>3011.2450000000003</v>
      </c>
      <c r="H290" s="16">
        <f t="shared" si="8"/>
        <v>1.3642254927047947E-4</v>
      </c>
      <c r="I290" s="17">
        <f t="shared" si="9"/>
        <v>0.99368138382072446</v>
      </c>
    </row>
    <row r="291" spans="1:9" ht="28.8" x14ac:dyDescent="0.3">
      <c r="A291" s="2" t="s">
        <v>152</v>
      </c>
      <c r="B291" s="2" t="s">
        <v>16</v>
      </c>
      <c r="C291" s="2" t="s">
        <v>153</v>
      </c>
      <c r="D291" s="2" t="s">
        <v>35</v>
      </c>
      <c r="E291" s="2">
        <v>1</v>
      </c>
      <c r="F291" s="6">
        <v>2943.3</v>
      </c>
      <c r="G291" s="15">
        <v>2943.3</v>
      </c>
      <c r="H291" s="16">
        <f t="shared" si="8"/>
        <v>1.3334434403969195E-4</v>
      </c>
      <c r="I291" s="17">
        <f t="shared" si="9"/>
        <v>0.99381472816476413</v>
      </c>
    </row>
    <row r="292" spans="1:9" x14ac:dyDescent="0.3">
      <c r="A292" s="2" t="s">
        <v>193</v>
      </c>
      <c r="B292" s="2" t="s">
        <v>129</v>
      </c>
      <c r="C292" s="2" t="s">
        <v>194</v>
      </c>
      <c r="D292" s="2" t="s">
        <v>35</v>
      </c>
      <c r="E292" s="2">
        <v>5</v>
      </c>
      <c r="F292" s="6">
        <v>535.83000000000004</v>
      </c>
      <c r="G292" s="15">
        <v>2679.15</v>
      </c>
      <c r="H292" s="16">
        <f t="shared" si="8"/>
        <v>1.2137719543843329E-4</v>
      </c>
      <c r="I292" s="17">
        <f t="shared" si="9"/>
        <v>0.9939361053602026</v>
      </c>
    </row>
    <row r="293" spans="1:9" x14ac:dyDescent="0.3">
      <c r="A293" s="2" t="s">
        <v>166</v>
      </c>
      <c r="B293" s="2" t="s">
        <v>16</v>
      </c>
      <c r="C293" s="2" t="s">
        <v>167</v>
      </c>
      <c r="D293" s="2" t="s">
        <v>35</v>
      </c>
      <c r="E293" s="2">
        <v>2</v>
      </c>
      <c r="F293" s="6">
        <v>1331.54</v>
      </c>
      <c r="G293" s="15">
        <v>2663.08</v>
      </c>
      <c r="H293" s="16">
        <f t="shared" si="8"/>
        <v>1.2064915425720205E-4</v>
      </c>
      <c r="I293" s="17">
        <f t="shared" si="9"/>
        <v>0.99405675451445985</v>
      </c>
    </row>
    <row r="294" spans="1:9" x14ac:dyDescent="0.3">
      <c r="A294" s="2">
        <v>7210100050</v>
      </c>
      <c r="B294" s="2" t="s">
        <v>15</v>
      </c>
      <c r="C294" s="2" t="s">
        <v>350</v>
      </c>
      <c r="D294" s="2" t="s">
        <v>20</v>
      </c>
      <c r="E294" s="2">
        <v>160.47</v>
      </c>
      <c r="F294" s="6">
        <v>16.39</v>
      </c>
      <c r="G294" s="15">
        <v>2630.1033000000002</v>
      </c>
      <c r="H294" s="16">
        <f t="shared" si="8"/>
        <v>1.1915516573068636E-4</v>
      </c>
      <c r="I294" s="17">
        <f t="shared" si="9"/>
        <v>0.99417590968019054</v>
      </c>
    </row>
    <row r="295" spans="1:9" x14ac:dyDescent="0.3">
      <c r="A295" s="2">
        <v>7010100140</v>
      </c>
      <c r="B295" s="2" t="s">
        <v>15</v>
      </c>
      <c r="C295" s="2" t="s">
        <v>233</v>
      </c>
      <c r="D295" s="2" t="s">
        <v>23</v>
      </c>
      <c r="E295" s="2">
        <v>1</v>
      </c>
      <c r="F295" s="6">
        <v>2558.5700000000002</v>
      </c>
      <c r="G295" s="15">
        <v>2558.5700000000002</v>
      </c>
      <c r="H295" s="16">
        <f t="shared" si="8"/>
        <v>1.1591439483900202E-4</v>
      </c>
      <c r="I295" s="17">
        <f t="shared" si="9"/>
        <v>0.99429182407502958</v>
      </c>
    </row>
    <row r="296" spans="1:9" ht="28.8" x14ac:dyDescent="0.3">
      <c r="A296" s="2">
        <v>5442</v>
      </c>
      <c r="B296" s="2" t="s">
        <v>86</v>
      </c>
      <c r="C296" s="2" t="s">
        <v>178</v>
      </c>
      <c r="D296" s="2" t="s">
        <v>23</v>
      </c>
      <c r="E296" s="2">
        <v>2</v>
      </c>
      <c r="F296" s="6">
        <v>1273.83</v>
      </c>
      <c r="G296" s="15">
        <v>2547.66</v>
      </c>
      <c r="H296" s="16">
        <f t="shared" si="8"/>
        <v>1.1542012419262785E-4</v>
      </c>
      <c r="I296" s="17">
        <f t="shared" si="9"/>
        <v>0.99440724419922222</v>
      </c>
    </row>
    <row r="297" spans="1:9" ht="28.8" x14ac:dyDescent="0.3">
      <c r="A297" s="2">
        <v>91338</v>
      </c>
      <c r="B297" s="2" t="s">
        <v>18</v>
      </c>
      <c r="C297" s="2" t="s">
        <v>156</v>
      </c>
      <c r="D297" s="2" t="s">
        <v>20</v>
      </c>
      <c r="E297" s="2">
        <v>2.16</v>
      </c>
      <c r="F297" s="6">
        <v>1153.99</v>
      </c>
      <c r="G297" s="15">
        <v>2492.62</v>
      </c>
      <c r="H297" s="16">
        <f t="shared" si="8"/>
        <v>1.1292657182081913E-4</v>
      </c>
      <c r="I297" s="17">
        <f t="shared" si="9"/>
        <v>0.99452017077104304</v>
      </c>
    </row>
    <row r="298" spans="1:9" ht="28.8" x14ac:dyDescent="0.3">
      <c r="A298" s="2">
        <v>94498</v>
      </c>
      <c r="B298" s="2" t="s">
        <v>18</v>
      </c>
      <c r="C298" s="2" t="s">
        <v>123</v>
      </c>
      <c r="D298" s="2" t="s">
        <v>23</v>
      </c>
      <c r="E298" s="2">
        <v>11</v>
      </c>
      <c r="F298" s="6">
        <v>226.46</v>
      </c>
      <c r="G298" s="15">
        <v>2491.06</v>
      </c>
      <c r="H298" s="16">
        <f t="shared" si="8"/>
        <v>1.1285589700795536E-4</v>
      </c>
      <c r="I298" s="17">
        <f t="shared" si="9"/>
        <v>0.99463302666805098</v>
      </c>
    </row>
    <row r="299" spans="1:9" x14ac:dyDescent="0.3">
      <c r="A299" s="2">
        <v>7040100070</v>
      </c>
      <c r="B299" s="2" t="s">
        <v>15</v>
      </c>
      <c r="C299" s="2" t="s">
        <v>276</v>
      </c>
      <c r="D299" s="2" t="s">
        <v>46</v>
      </c>
      <c r="E299" s="2">
        <v>98.53</v>
      </c>
      <c r="F299" s="6">
        <v>23.87</v>
      </c>
      <c r="G299" s="15">
        <v>2351.9111000000003</v>
      </c>
      <c r="H299" s="16">
        <f t="shared" si="8"/>
        <v>1.0655184414404593E-4</v>
      </c>
      <c r="I299" s="17">
        <f t="shared" si="9"/>
        <v>0.99473957851219508</v>
      </c>
    </row>
    <row r="300" spans="1:9" x14ac:dyDescent="0.3">
      <c r="A300" s="2">
        <v>7040100070</v>
      </c>
      <c r="B300" s="2" t="s">
        <v>15</v>
      </c>
      <c r="C300" s="2" t="s">
        <v>276</v>
      </c>
      <c r="D300" s="2" t="s">
        <v>46</v>
      </c>
      <c r="E300" s="2">
        <v>94.85</v>
      </c>
      <c r="F300" s="6">
        <v>23.87</v>
      </c>
      <c r="G300" s="15">
        <v>2264.0695000000001</v>
      </c>
      <c r="H300" s="16">
        <f t="shared" si="8"/>
        <v>1.0257223604042175E-4</v>
      </c>
      <c r="I300" s="17">
        <f t="shared" si="9"/>
        <v>0.99484215074823545</v>
      </c>
    </row>
    <row r="301" spans="1:9" x14ac:dyDescent="0.3">
      <c r="A301" s="2">
        <v>7040100060</v>
      </c>
      <c r="B301" s="2" t="s">
        <v>15</v>
      </c>
      <c r="C301" s="2" t="s">
        <v>275</v>
      </c>
      <c r="D301" s="2" t="s">
        <v>46</v>
      </c>
      <c r="E301" s="2">
        <v>119</v>
      </c>
      <c r="F301" s="6">
        <v>18.86</v>
      </c>
      <c r="G301" s="15">
        <v>2244.34</v>
      </c>
      <c r="H301" s="16">
        <f t="shared" si="8"/>
        <v>1.0167840352734762E-4</v>
      </c>
      <c r="I301" s="17">
        <f t="shared" si="9"/>
        <v>0.99494382915176283</v>
      </c>
    </row>
    <row r="302" spans="1:9" x14ac:dyDescent="0.3">
      <c r="A302" s="2">
        <v>7020100030</v>
      </c>
      <c r="B302" s="2" t="s">
        <v>15</v>
      </c>
      <c r="C302" s="2" t="s">
        <v>328</v>
      </c>
      <c r="D302" s="2" t="s">
        <v>42</v>
      </c>
      <c r="E302" s="2">
        <v>1152</v>
      </c>
      <c r="F302" s="6">
        <v>1.92</v>
      </c>
      <c r="G302" s="15">
        <v>2211.84</v>
      </c>
      <c r="H302" s="16">
        <f t="shared" si="8"/>
        <v>1.0020601159268585E-4</v>
      </c>
      <c r="I302" s="17">
        <f t="shared" si="9"/>
        <v>0.99504403516335549</v>
      </c>
    </row>
    <row r="303" spans="1:9" x14ac:dyDescent="0.3">
      <c r="A303" s="2">
        <v>7060100010</v>
      </c>
      <c r="B303" s="2" t="s">
        <v>15</v>
      </c>
      <c r="C303" s="2" t="s">
        <v>292</v>
      </c>
      <c r="D303" s="2" t="s">
        <v>293</v>
      </c>
      <c r="E303" s="2">
        <v>176</v>
      </c>
      <c r="F303" s="6">
        <v>11.58</v>
      </c>
      <c r="G303" s="15">
        <v>2038.08</v>
      </c>
      <c r="H303" s="16">
        <f t="shared" si="8"/>
        <v>9.2333924744475708E-5</v>
      </c>
      <c r="I303" s="17">
        <f t="shared" si="9"/>
        <v>0.99513636908809999</v>
      </c>
    </row>
    <row r="304" spans="1:9" x14ac:dyDescent="0.3">
      <c r="A304" s="2">
        <v>7060100010</v>
      </c>
      <c r="B304" s="2" t="s">
        <v>15</v>
      </c>
      <c r="C304" s="2" t="s">
        <v>292</v>
      </c>
      <c r="D304" s="2" t="s">
        <v>293</v>
      </c>
      <c r="E304" s="2">
        <v>176</v>
      </c>
      <c r="F304" s="6">
        <v>11.58</v>
      </c>
      <c r="G304" s="15">
        <v>2038.08</v>
      </c>
      <c r="H304" s="16">
        <f t="shared" si="8"/>
        <v>9.2333924744475708E-5</v>
      </c>
      <c r="I304" s="17">
        <f t="shared" si="9"/>
        <v>0.9952287030128445</v>
      </c>
    </row>
    <row r="305" spans="1:9" x14ac:dyDescent="0.3">
      <c r="A305" s="2">
        <v>7110100100</v>
      </c>
      <c r="B305" s="2" t="s">
        <v>15</v>
      </c>
      <c r="C305" s="2" t="s">
        <v>298</v>
      </c>
      <c r="D305" s="2" t="s">
        <v>20</v>
      </c>
      <c r="E305" s="2">
        <v>103.97</v>
      </c>
      <c r="F305" s="6">
        <v>19.57</v>
      </c>
      <c r="G305" s="15">
        <v>2034.6929</v>
      </c>
      <c r="H305" s="16">
        <f t="shared" si="8"/>
        <v>9.2180474322263624E-5</v>
      </c>
      <c r="I305" s="17">
        <f t="shared" si="9"/>
        <v>0.99532088348716674</v>
      </c>
    </row>
    <row r="306" spans="1:9" x14ac:dyDescent="0.3">
      <c r="A306" s="2">
        <v>7020100010</v>
      </c>
      <c r="B306" s="2" t="s">
        <v>15</v>
      </c>
      <c r="C306" s="2" t="s">
        <v>327</v>
      </c>
      <c r="D306" s="2" t="s">
        <v>42</v>
      </c>
      <c r="E306" s="2">
        <v>1152</v>
      </c>
      <c r="F306" s="6">
        <v>1.68</v>
      </c>
      <c r="G306" s="15">
        <v>1935.36</v>
      </c>
      <c r="H306" s="16">
        <f t="shared" si="8"/>
        <v>8.7680260143600103E-5</v>
      </c>
      <c r="I306" s="17">
        <f t="shared" si="9"/>
        <v>0.99540856374731035</v>
      </c>
    </row>
    <row r="307" spans="1:9" x14ac:dyDescent="0.3">
      <c r="A307" s="2">
        <v>7040100060</v>
      </c>
      <c r="B307" s="2" t="s">
        <v>15</v>
      </c>
      <c r="C307" s="2" t="s">
        <v>275</v>
      </c>
      <c r="D307" s="2" t="s">
        <v>46</v>
      </c>
      <c r="E307" s="2">
        <v>102.49</v>
      </c>
      <c r="F307" s="6">
        <v>18.86</v>
      </c>
      <c r="G307" s="15">
        <v>1932.9613999999999</v>
      </c>
      <c r="H307" s="16">
        <f t="shared" si="8"/>
        <v>8.7571593088385348E-5</v>
      </c>
      <c r="I307" s="17">
        <f t="shared" si="9"/>
        <v>0.99549613534039871</v>
      </c>
    </row>
    <row r="308" spans="1:9" x14ac:dyDescent="0.3">
      <c r="A308" s="2">
        <v>7030100440</v>
      </c>
      <c r="B308" s="2" t="s">
        <v>15</v>
      </c>
      <c r="C308" s="2" t="s">
        <v>332</v>
      </c>
      <c r="D308" s="2" t="s">
        <v>42</v>
      </c>
      <c r="E308" s="2">
        <v>608</v>
      </c>
      <c r="F308" s="6">
        <v>3.12</v>
      </c>
      <c r="G308" s="15">
        <v>1896.96</v>
      </c>
      <c r="H308" s="16">
        <f t="shared" si="8"/>
        <v>8.5940572442338208E-5</v>
      </c>
      <c r="I308" s="17">
        <f t="shared" si="9"/>
        <v>0.99558207591284109</v>
      </c>
    </row>
    <row r="309" spans="1:9" x14ac:dyDescent="0.3">
      <c r="A309" s="2">
        <v>7050100010</v>
      </c>
      <c r="B309" s="2" t="s">
        <v>15</v>
      </c>
      <c r="C309" s="2" t="s">
        <v>347</v>
      </c>
      <c r="D309" s="2" t="s">
        <v>20</v>
      </c>
      <c r="E309" s="2">
        <v>87.39</v>
      </c>
      <c r="F309" s="6">
        <v>21.36</v>
      </c>
      <c r="G309" s="15">
        <v>1866.6504</v>
      </c>
      <c r="H309" s="16">
        <f t="shared" si="8"/>
        <v>8.4567415193635906E-5</v>
      </c>
      <c r="I309" s="17">
        <f t="shared" si="9"/>
        <v>0.99566664332803467</v>
      </c>
    </row>
    <row r="310" spans="1:9" ht="28.8" x14ac:dyDescent="0.3">
      <c r="A310" s="2">
        <v>13244</v>
      </c>
      <c r="B310" s="2" t="s">
        <v>79</v>
      </c>
      <c r="C310" s="2" t="s">
        <v>184</v>
      </c>
      <c r="D310" s="2" t="s">
        <v>49</v>
      </c>
      <c r="E310" s="2">
        <v>30</v>
      </c>
      <c r="F310" s="6">
        <v>61.97</v>
      </c>
      <c r="G310" s="15">
        <v>1859.1</v>
      </c>
      <c r="H310" s="16">
        <f t="shared" si="8"/>
        <v>8.422534909937529E-5</v>
      </c>
      <c r="I310" s="17">
        <f t="shared" si="9"/>
        <v>0.99575086867713403</v>
      </c>
    </row>
    <row r="311" spans="1:9" ht="28.8" x14ac:dyDescent="0.3">
      <c r="A311" s="2">
        <v>98530</v>
      </c>
      <c r="B311" s="2" t="s">
        <v>18</v>
      </c>
      <c r="C311" s="2" t="s">
        <v>136</v>
      </c>
      <c r="D311" s="2" t="s">
        <v>23</v>
      </c>
      <c r="E311" s="2">
        <v>10</v>
      </c>
      <c r="F311" s="6">
        <v>185.73</v>
      </c>
      <c r="G311" s="15">
        <v>1857.3</v>
      </c>
      <c r="H311" s="16">
        <f t="shared" si="8"/>
        <v>8.4143801238378634E-5</v>
      </c>
      <c r="I311" s="17">
        <f t="shared" si="9"/>
        <v>0.99583501247837236</v>
      </c>
    </row>
    <row r="312" spans="1:9" ht="28.8" x14ac:dyDescent="0.3">
      <c r="A312" s="2" t="s">
        <v>343</v>
      </c>
      <c r="B312" s="2" t="s">
        <v>16</v>
      </c>
      <c r="C312" s="2" t="s">
        <v>344</v>
      </c>
      <c r="D312" s="2" t="s">
        <v>267</v>
      </c>
      <c r="E312" s="2">
        <v>6</v>
      </c>
      <c r="F312" s="6">
        <v>296.14999999999998</v>
      </c>
      <c r="G312" s="15">
        <v>1776.8999999999999</v>
      </c>
      <c r="H312" s="16">
        <f t="shared" si="8"/>
        <v>8.050133011386152E-5</v>
      </c>
      <c r="I312" s="17">
        <f t="shared" si="9"/>
        <v>0.9959155138084862</v>
      </c>
    </row>
    <row r="313" spans="1:9" x14ac:dyDescent="0.3">
      <c r="A313" s="2" t="s">
        <v>148</v>
      </c>
      <c r="B313" s="2" t="s">
        <v>16</v>
      </c>
      <c r="C313" s="2" t="s">
        <v>149</v>
      </c>
      <c r="D313" s="2" t="s">
        <v>35</v>
      </c>
      <c r="E313" s="2">
        <v>2</v>
      </c>
      <c r="F313" s="6">
        <v>888.11</v>
      </c>
      <c r="G313" s="15">
        <v>1776.22</v>
      </c>
      <c r="H313" s="16">
        <f t="shared" si="8"/>
        <v>8.0470523144151676E-5</v>
      </c>
      <c r="I313" s="17">
        <f t="shared" si="9"/>
        <v>0.99599598433163039</v>
      </c>
    </row>
    <row r="314" spans="1:9" ht="43.2" x14ac:dyDescent="0.3">
      <c r="A314" s="2">
        <v>103694</v>
      </c>
      <c r="B314" s="2" t="s">
        <v>18</v>
      </c>
      <c r="C314" s="2" t="s">
        <v>197</v>
      </c>
      <c r="D314" s="2" t="s">
        <v>23</v>
      </c>
      <c r="E314" s="2">
        <v>12</v>
      </c>
      <c r="F314" s="6">
        <v>147.74</v>
      </c>
      <c r="G314" s="15">
        <v>1772.88</v>
      </c>
      <c r="H314" s="16">
        <f t="shared" si="8"/>
        <v>8.0319206557635675E-5</v>
      </c>
      <c r="I314" s="17">
        <f t="shared" si="9"/>
        <v>0.99607630353818799</v>
      </c>
    </row>
    <row r="315" spans="1:9" ht="43.2" x14ac:dyDescent="0.3">
      <c r="A315" s="2">
        <v>103694</v>
      </c>
      <c r="B315" s="2" t="s">
        <v>18</v>
      </c>
      <c r="C315" s="2" t="s">
        <v>197</v>
      </c>
      <c r="D315" s="2" t="s">
        <v>23</v>
      </c>
      <c r="E315" s="2">
        <v>12</v>
      </c>
      <c r="F315" s="6">
        <v>147.74</v>
      </c>
      <c r="G315" s="15">
        <v>1772.88</v>
      </c>
      <c r="H315" s="16">
        <f t="shared" si="8"/>
        <v>8.0319206557635675E-5</v>
      </c>
      <c r="I315" s="17">
        <f t="shared" si="9"/>
        <v>0.99615662274474559</v>
      </c>
    </row>
    <row r="316" spans="1:9" x14ac:dyDescent="0.3">
      <c r="A316" s="2">
        <v>7010100120</v>
      </c>
      <c r="B316" s="2" t="s">
        <v>15</v>
      </c>
      <c r="C316" s="2" t="s">
        <v>231</v>
      </c>
      <c r="D316" s="2" t="s">
        <v>23</v>
      </c>
      <c r="E316" s="2">
        <v>1</v>
      </c>
      <c r="F316" s="6">
        <v>1769.76</v>
      </c>
      <c r="G316" s="15">
        <v>1769.76</v>
      </c>
      <c r="H316" s="16">
        <f t="shared" si="8"/>
        <v>8.0177856931908139E-5</v>
      </c>
      <c r="I316" s="17">
        <f t="shared" si="9"/>
        <v>0.99623680060167752</v>
      </c>
    </row>
    <row r="317" spans="1:9" x14ac:dyDescent="0.3">
      <c r="A317" s="2">
        <v>7160100010</v>
      </c>
      <c r="B317" s="2" t="s">
        <v>15</v>
      </c>
      <c r="C317" s="2" t="s">
        <v>316</v>
      </c>
      <c r="D317" s="2" t="s">
        <v>23</v>
      </c>
      <c r="E317" s="2">
        <v>2</v>
      </c>
      <c r="F317" s="6">
        <v>866.52</v>
      </c>
      <c r="G317" s="15">
        <v>1733.04</v>
      </c>
      <c r="H317" s="16">
        <f t="shared" si="8"/>
        <v>7.8514280567576429E-5</v>
      </c>
      <c r="I317" s="17">
        <f t="shared" si="9"/>
        <v>0.99631531488224512</v>
      </c>
    </row>
    <row r="318" spans="1:9" x14ac:dyDescent="0.3">
      <c r="A318" s="2">
        <v>7160100010</v>
      </c>
      <c r="B318" s="2" t="s">
        <v>15</v>
      </c>
      <c r="C318" s="2" t="s">
        <v>316</v>
      </c>
      <c r="D318" s="2" t="s">
        <v>23</v>
      </c>
      <c r="E318" s="2">
        <v>2</v>
      </c>
      <c r="F318" s="6">
        <v>866.52</v>
      </c>
      <c r="G318" s="15">
        <v>1733.04</v>
      </c>
      <c r="H318" s="16">
        <f t="shared" si="8"/>
        <v>7.8514280567576429E-5</v>
      </c>
      <c r="I318" s="17">
        <f t="shared" si="9"/>
        <v>0.99639382916281272</v>
      </c>
    </row>
    <row r="319" spans="1:9" x14ac:dyDescent="0.3">
      <c r="A319" s="2">
        <v>7030100180</v>
      </c>
      <c r="B319" s="2" t="s">
        <v>15</v>
      </c>
      <c r="C319" s="2" t="s">
        <v>329</v>
      </c>
      <c r="D319" s="2" t="s">
        <v>20</v>
      </c>
      <c r="E319" s="2">
        <v>2277.15</v>
      </c>
      <c r="F319" s="6">
        <v>0.75</v>
      </c>
      <c r="G319" s="15">
        <v>1707.8625000000002</v>
      </c>
      <c r="H319" s="16">
        <f t="shared" si="8"/>
        <v>7.7373629861885772E-5</v>
      </c>
      <c r="I319" s="17">
        <f t="shared" si="9"/>
        <v>0.99647120279267465</v>
      </c>
    </row>
    <row r="320" spans="1:9" x14ac:dyDescent="0.3">
      <c r="A320" s="2">
        <v>7210100320</v>
      </c>
      <c r="B320" s="2" t="s">
        <v>15</v>
      </c>
      <c r="C320" s="2" t="s">
        <v>310</v>
      </c>
      <c r="D320" s="2" t="s">
        <v>42</v>
      </c>
      <c r="E320" s="2">
        <v>18.52</v>
      </c>
      <c r="F320" s="6">
        <v>90.48</v>
      </c>
      <c r="G320" s="15">
        <v>1675.6895999999999</v>
      </c>
      <c r="H320" s="16">
        <f t="shared" si="8"/>
        <v>7.5916056985741778E-5</v>
      </c>
      <c r="I320" s="17">
        <f t="shared" si="9"/>
        <v>0.99654711884966041</v>
      </c>
    </row>
    <row r="321" spans="1:9" x14ac:dyDescent="0.3">
      <c r="A321" s="2">
        <v>7070100150</v>
      </c>
      <c r="B321" s="2" t="s">
        <v>15</v>
      </c>
      <c r="C321" s="2" t="s">
        <v>287</v>
      </c>
      <c r="D321" s="2" t="s">
        <v>20</v>
      </c>
      <c r="E321" s="2">
        <v>19.41</v>
      </c>
      <c r="F321" s="6">
        <v>85.61</v>
      </c>
      <c r="G321" s="15">
        <v>1661.6901</v>
      </c>
      <c r="H321" s="16">
        <f t="shared" si="8"/>
        <v>7.5281818496840318E-5</v>
      </c>
      <c r="I321" s="17">
        <f t="shared" si="9"/>
        <v>0.99662240066815722</v>
      </c>
    </row>
    <row r="322" spans="1:9" x14ac:dyDescent="0.3">
      <c r="A322" s="2">
        <v>7100100140</v>
      </c>
      <c r="B322" s="2" t="s">
        <v>15</v>
      </c>
      <c r="C322" s="2" t="s">
        <v>307</v>
      </c>
      <c r="D322" s="2" t="s">
        <v>20</v>
      </c>
      <c r="E322" s="2">
        <v>34.64</v>
      </c>
      <c r="F322" s="6">
        <v>46.75</v>
      </c>
      <c r="G322" s="15">
        <v>1619.42</v>
      </c>
      <c r="H322" s="16">
        <f t="shared" si="8"/>
        <v>7.3366798363998895E-5</v>
      </c>
      <c r="I322" s="17">
        <f t="shared" si="9"/>
        <v>0.99669576746652122</v>
      </c>
    </row>
    <row r="323" spans="1:9" ht="28.8" x14ac:dyDescent="0.3">
      <c r="A323" s="2">
        <v>13244</v>
      </c>
      <c r="B323" s="2" t="s">
        <v>79</v>
      </c>
      <c r="C323" s="2" t="s">
        <v>184</v>
      </c>
      <c r="D323" s="2" t="s">
        <v>49</v>
      </c>
      <c r="E323" s="2">
        <v>30</v>
      </c>
      <c r="F323" s="6">
        <v>53.94</v>
      </c>
      <c r="G323" s="15">
        <v>1618.2</v>
      </c>
      <c r="H323" s="16">
        <f t="shared" si="8"/>
        <v>7.3311527035990049E-5</v>
      </c>
      <c r="I323" s="17">
        <f t="shared" si="9"/>
        <v>0.99676907899355716</v>
      </c>
    </row>
    <row r="324" spans="1:9" x14ac:dyDescent="0.3">
      <c r="A324" s="2">
        <v>7100100140</v>
      </c>
      <c r="B324" s="2" t="s">
        <v>15</v>
      </c>
      <c r="C324" s="2" t="s">
        <v>307</v>
      </c>
      <c r="D324" s="2" t="s">
        <v>20</v>
      </c>
      <c r="E324" s="2">
        <v>34.01</v>
      </c>
      <c r="F324" s="6">
        <v>46.75</v>
      </c>
      <c r="G324" s="15">
        <v>1589.9675</v>
      </c>
      <c r="H324" s="16">
        <f t="shared" si="8"/>
        <v>7.2032471488441176E-5</v>
      </c>
      <c r="I324" s="17">
        <f t="shared" si="9"/>
        <v>0.99684111146504562</v>
      </c>
    </row>
    <row r="325" spans="1:9" ht="28.8" x14ac:dyDescent="0.3">
      <c r="A325" s="2" t="s">
        <v>174</v>
      </c>
      <c r="B325" s="2" t="s">
        <v>16</v>
      </c>
      <c r="C325" s="2" t="s">
        <v>175</v>
      </c>
      <c r="D325" s="2" t="s">
        <v>20</v>
      </c>
      <c r="E325" s="2">
        <v>0.72</v>
      </c>
      <c r="F325" s="6">
        <v>2204.4</v>
      </c>
      <c r="G325" s="15">
        <v>1587.17</v>
      </c>
      <c r="H325" s="16">
        <f t="shared" si="8"/>
        <v>7.1905732521142211E-5</v>
      </c>
      <c r="I325" s="17">
        <f t="shared" si="9"/>
        <v>0.99691301719756675</v>
      </c>
    </row>
    <row r="326" spans="1:9" x14ac:dyDescent="0.3">
      <c r="A326" s="2">
        <v>7070100150</v>
      </c>
      <c r="B326" s="2" t="s">
        <v>15</v>
      </c>
      <c r="C326" s="2" t="s">
        <v>287</v>
      </c>
      <c r="D326" s="2" t="s">
        <v>20</v>
      </c>
      <c r="E326" s="2">
        <v>17.95</v>
      </c>
      <c r="F326" s="6">
        <v>85.61</v>
      </c>
      <c r="G326" s="15">
        <v>1536.6994999999999</v>
      </c>
      <c r="H326" s="16">
        <f t="shared" si="8"/>
        <v>6.9619198455346922E-5</v>
      </c>
      <c r="I326" s="17">
        <f t="shared" si="9"/>
        <v>0.99698263639602214</v>
      </c>
    </row>
    <row r="327" spans="1:9" x14ac:dyDescent="0.3">
      <c r="A327" s="2">
        <v>7040100300</v>
      </c>
      <c r="B327" s="2" t="s">
        <v>15</v>
      </c>
      <c r="C327" s="2" t="s">
        <v>278</v>
      </c>
      <c r="D327" s="2" t="s">
        <v>46</v>
      </c>
      <c r="E327" s="2">
        <v>18.78</v>
      </c>
      <c r="F327" s="6">
        <v>81.489999999999995</v>
      </c>
      <c r="G327" s="15">
        <v>1530.3822</v>
      </c>
      <c r="H327" s="16">
        <f t="shared" si="8"/>
        <v>6.9332997176305727E-5</v>
      </c>
      <c r="I327" s="17">
        <f t="shared" si="9"/>
        <v>0.9970519693931984</v>
      </c>
    </row>
    <row r="328" spans="1:9" x14ac:dyDescent="0.3">
      <c r="A328" s="2">
        <v>7010100130</v>
      </c>
      <c r="B328" s="2" t="s">
        <v>15</v>
      </c>
      <c r="C328" s="2" t="s">
        <v>232</v>
      </c>
      <c r="D328" s="2" t="s">
        <v>23</v>
      </c>
      <c r="E328" s="2">
        <v>1</v>
      </c>
      <c r="F328" s="6">
        <v>1487.88</v>
      </c>
      <c r="G328" s="15">
        <v>1487.88</v>
      </c>
      <c r="H328" s="16">
        <f t="shared" si="8"/>
        <v>6.7407461899832456E-5</v>
      </c>
      <c r="I328" s="17">
        <f t="shared" si="9"/>
        <v>0.99711937685509822</v>
      </c>
    </row>
    <row r="329" spans="1:9" x14ac:dyDescent="0.3">
      <c r="A329" s="2">
        <v>7020100090</v>
      </c>
      <c r="B329" s="2" t="s">
        <v>15</v>
      </c>
      <c r="C329" s="2" t="s">
        <v>268</v>
      </c>
      <c r="D329" s="2" t="s">
        <v>20</v>
      </c>
      <c r="E329" s="2">
        <v>266</v>
      </c>
      <c r="F329" s="6">
        <v>5.49</v>
      </c>
      <c r="G329" s="15">
        <v>1460.3400000000001</v>
      </c>
      <c r="H329" s="16">
        <f t="shared" si="8"/>
        <v>6.6159779626583684E-5</v>
      </c>
      <c r="I329" s="17">
        <f t="shared" si="9"/>
        <v>0.99718553663472476</v>
      </c>
    </row>
    <row r="330" spans="1:9" ht="28.8" x14ac:dyDescent="0.3">
      <c r="A330" s="2">
        <v>34721</v>
      </c>
      <c r="B330" s="2" t="s">
        <v>79</v>
      </c>
      <c r="C330" s="2" t="s">
        <v>198</v>
      </c>
      <c r="D330" s="2" t="s">
        <v>199</v>
      </c>
      <c r="E330" s="2">
        <v>1.51</v>
      </c>
      <c r="F330" s="6">
        <v>954.07</v>
      </c>
      <c r="G330" s="15">
        <v>1440.65</v>
      </c>
      <c r="H330" s="16">
        <f t="shared" si="8"/>
        <v>6.5267736636014743E-5</v>
      </c>
      <c r="I330" s="17">
        <f t="shared" si="9"/>
        <v>0.99725080437136082</v>
      </c>
    </row>
    <row r="331" spans="1:9" ht="28.8" x14ac:dyDescent="0.3">
      <c r="A331" s="2">
        <v>96545</v>
      </c>
      <c r="B331" s="2" t="s">
        <v>18</v>
      </c>
      <c r="C331" s="2" t="s">
        <v>180</v>
      </c>
      <c r="D331" s="2" t="s">
        <v>160</v>
      </c>
      <c r="E331" s="2">
        <v>59.18</v>
      </c>
      <c r="F331" s="6">
        <v>24.32</v>
      </c>
      <c r="G331" s="15">
        <v>1439.26</v>
      </c>
      <c r="H331" s="16">
        <f t="shared" si="8"/>
        <v>6.5204763565578436E-5</v>
      </c>
      <c r="I331" s="17">
        <f t="shared" si="9"/>
        <v>0.99731600913492635</v>
      </c>
    </row>
    <row r="332" spans="1:9" x14ac:dyDescent="0.3">
      <c r="A332" s="2">
        <v>7040100300</v>
      </c>
      <c r="B332" s="2" t="s">
        <v>15</v>
      </c>
      <c r="C332" s="2" t="s">
        <v>278</v>
      </c>
      <c r="D332" s="2" t="s">
        <v>46</v>
      </c>
      <c r="E332" s="2">
        <v>17.420000000000002</v>
      </c>
      <c r="F332" s="6">
        <v>81.489999999999995</v>
      </c>
      <c r="G332" s="15">
        <v>1419.5558000000001</v>
      </c>
      <c r="H332" s="16">
        <f t="shared" si="8"/>
        <v>6.431207725299498E-5</v>
      </c>
      <c r="I332" s="17">
        <f t="shared" si="9"/>
        <v>0.99738032121217934</v>
      </c>
    </row>
    <row r="333" spans="1:9" x14ac:dyDescent="0.3">
      <c r="A333" s="2">
        <v>7160100090</v>
      </c>
      <c r="B333" s="2" t="s">
        <v>15</v>
      </c>
      <c r="C333" s="2" t="s">
        <v>317</v>
      </c>
      <c r="D333" s="2" t="s">
        <v>23</v>
      </c>
      <c r="E333" s="2">
        <v>1</v>
      </c>
      <c r="F333" s="6">
        <v>1411</v>
      </c>
      <c r="G333" s="15">
        <v>1411</v>
      </c>
      <c r="H333" s="16">
        <f t="shared" ref="H333:H396" si="10">G333/SUM($G$11:$G$429)</f>
        <v>6.3924462147931001E-5</v>
      </c>
      <c r="I333" s="17">
        <f t="shared" ref="I333:I396" si="11">H333+I332</f>
        <v>0.99744424567432732</v>
      </c>
    </row>
    <row r="334" spans="1:9" x14ac:dyDescent="0.3">
      <c r="A334" s="2">
        <v>7160100090</v>
      </c>
      <c r="B334" s="2" t="s">
        <v>15</v>
      </c>
      <c r="C334" s="2" t="s">
        <v>317</v>
      </c>
      <c r="D334" s="2" t="s">
        <v>23</v>
      </c>
      <c r="E334" s="2">
        <v>1</v>
      </c>
      <c r="F334" s="6">
        <v>1411</v>
      </c>
      <c r="G334" s="15">
        <v>1411</v>
      </c>
      <c r="H334" s="16">
        <f t="shared" si="10"/>
        <v>6.3924462147931001E-5</v>
      </c>
      <c r="I334" s="17">
        <f t="shared" si="11"/>
        <v>0.9975081701364753</v>
      </c>
    </row>
    <row r="335" spans="1:9" ht="28.8" x14ac:dyDescent="0.3">
      <c r="A335" s="2">
        <v>97631</v>
      </c>
      <c r="B335" s="2" t="s">
        <v>18</v>
      </c>
      <c r="C335" s="2" t="s">
        <v>134</v>
      </c>
      <c r="D335" s="2" t="s">
        <v>20</v>
      </c>
      <c r="E335" s="2">
        <v>93.48</v>
      </c>
      <c r="F335" s="6">
        <v>15.03</v>
      </c>
      <c r="G335" s="15">
        <v>1405</v>
      </c>
      <c r="H335" s="16">
        <f t="shared" si="10"/>
        <v>6.3652635944608829E-5</v>
      </c>
      <c r="I335" s="17">
        <f t="shared" si="11"/>
        <v>0.99757182277241996</v>
      </c>
    </row>
    <row r="336" spans="1:9" ht="28.8" x14ac:dyDescent="0.3">
      <c r="A336" s="2" t="s">
        <v>100</v>
      </c>
      <c r="B336" s="2" t="s">
        <v>16</v>
      </c>
      <c r="C336" s="2" t="s">
        <v>101</v>
      </c>
      <c r="D336" s="2" t="s">
        <v>20</v>
      </c>
      <c r="E336" s="2">
        <v>3</v>
      </c>
      <c r="F336" s="6">
        <v>434.08</v>
      </c>
      <c r="G336" s="15">
        <v>1302.24</v>
      </c>
      <c r="H336" s="16">
        <f t="shared" si="10"/>
        <v>5.8997159169044418E-5</v>
      </c>
      <c r="I336" s="17">
        <f t="shared" si="11"/>
        <v>0.99763081993158897</v>
      </c>
    </row>
    <row r="337" spans="1:9" ht="28.8" x14ac:dyDescent="0.3">
      <c r="A337" s="2">
        <v>34721</v>
      </c>
      <c r="B337" s="2" t="s">
        <v>79</v>
      </c>
      <c r="C337" s="2" t="s">
        <v>198</v>
      </c>
      <c r="D337" s="2" t="s">
        <v>199</v>
      </c>
      <c r="E337" s="2">
        <v>1.51</v>
      </c>
      <c r="F337" s="6">
        <v>830.3</v>
      </c>
      <c r="G337" s="15">
        <v>1253.75</v>
      </c>
      <c r="H337" s="16">
        <f t="shared" si="10"/>
        <v>5.680035040252906E-5</v>
      </c>
      <c r="I337" s="17">
        <f t="shared" si="11"/>
        <v>0.99768762028199154</v>
      </c>
    </row>
    <row r="338" spans="1:9" x14ac:dyDescent="0.3">
      <c r="A338" s="2">
        <v>7030100390</v>
      </c>
      <c r="B338" s="2" t="s">
        <v>15</v>
      </c>
      <c r="C338" s="2" t="s">
        <v>273</v>
      </c>
      <c r="D338" s="2" t="s">
        <v>20</v>
      </c>
      <c r="E338" s="2">
        <v>266</v>
      </c>
      <c r="F338" s="6">
        <v>4.71</v>
      </c>
      <c r="G338" s="15">
        <v>1252.8599999999999</v>
      </c>
      <c r="H338" s="16">
        <f t="shared" si="10"/>
        <v>5.676002951570293E-5</v>
      </c>
      <c r="I338" s="17">
        <f t="shared" si="11"/>
        <v>0.99774438031150725</v>
      </c>
    </row>
    <row r="339" spans="1:9" x14ac:dyDescent="0.3">
      <c r="A339" s="2">
        <v>7130100010</v>
      </c>
      <c r="B339" s="2" t="s">
        <v>15</v>
      </c>
      <c r="C339" s="2" t="s">
        <v>295</v>
      </c>
      <c r="D339" s="2" t="s">
        <v>20</v>
      </c>
      <c r="E339" s="2">
        <v>8.58</v>
      </c>
      <c r="F339" s="6">
        <v>142.94999999999999</v>
      </c>
      <c r="G339" s="15">
        <v>1226.511</v>
      </c>
      <c r="H339" s="16">
        <f t="shared" si="10"/>
        <v>5.5566304743813608E-5</v>
      </c>
      <c r="I339" s="17">
        <f t="shared" si="11"/>
        <v>0.99779994661625104</v>
      </c>
    </row>
    <row r="340" spans="1:9" x14ac:dyDescent="0.3">
      <c r="A340" s="2">
        <v>7130100010</v>
      </c>
      <c r="B340" s="2" t="s">
        <v>15</v>
      </c>
      <c r="C340" s="2" t="s">
        <v>295</v>
      </c>
      <c r="D340" s="2" t="s">
        <v>20</v>
      </c>
      <c r="E340" s="2">
        <v>8.58</v>
      </c>
      <c r="F340" s="6">
        <v>142.94999999999999</v>
      </c>
      <c r="G340" s="15">
        <v>1226.511</v>
      </c>
      <c r="H340" s="16">
        <f t="shared" si="10"/>
        <v>5.5566304743813608E-5</v>
      </c>
      <c r="I340" s="17">
        <f t="shared" si="11"/>
        <v>0.99785551292099484</v>
      </c>
    </row>
    <row r="341" spans="1:9" x14ac:dyDescent="0.3">
      <c r="A341" s="2" t="s">
        <v>88</v>
      </c>
      <c r="B341" s="2" t="s">
        <v>16</v>
      </c>
      <c r="C341" s="2" t="s">
        <v>89</v>
      </c>
      <c r="D341" s="2" t="s">
        <v>35</v>
      </c>
      <c r="E341" s="2">
        <v>2</v>
      </c>
      <c r="F341" s="6">
        <v>609.19000000000005</v>
      </c>
      <c r="G341" s="15">
        <v>1218.3800000000001</v>
      </c>
      <c r="H341" s="16">
        <f t="shared" si="10"/>
        <v>5.5197934933944852E-5</v>
      </c>
      <c r="I341" s="17">
        <f t="shared" si="11"/>
        <v>0.99791071085592875</v>
      </c>
    </row>
    <row r="342" spans="1:9" x14ac:dyDescent="0.3">
      <c r="A342" s="2">
        <v>7040100160</v>
      </c>
      <c r="B342" s="2" t="s">
        <v>15</v>
      </c>
      <c r="C342" s="2" t="s">
        <v>277</v>
      </c>
      <c r="D342" s="2" t="s">
        <v>46</v>
      </c>
      <c r="E342" s="2">
        <v>6.92</v>
      </c>
      <c r="F342" s="6">
        <v>170.03</v>
      </c>
      <c r="G342" s="15">
        <v>1176.6076</v>
      </c>
      <c r="H342" s="16">
        <f t="shared" si="10"/>
        <v>5.330546278466899E-5</v>
      </c>
      <c r="I342" s="17">
        <f t="shared" si="11"/>
        <v>0.99796401631871345</v>
      </c>
    </row>
    <row r="343" spans="1:9" x14ac:dyDescent="0.3">
      <c r="A343" s="2" t="s">
        <v>341</v>
      </c>
      <c r="B343" s="2" t="s">
        <v>16</v>
      </c>
      <c r="C343" s="2" t="s">
        <v>342</v>
      </c>
      <c r="D343" s="2" t="s">
        <v>267</v>
      </c>
      <c r="E343" s="2">
        <v>49</v>
      </c>
      <c r="F343" s="6">
        <v>23.34</v>
      </c>
      <c r="G343" s="15">
        <v>1143.6600000000001</v>
      </c>
      <c r="H343" s="16">
        <f t="shared" si="10"/>
        <v>5.1812792615239391E-5</v>
      </c>
      <c r="I343" s="17">
        <f t="shared" si="11"/>
        <v>0.99801582911132869</v>
      </c>
    </row>
    <row r="344" spans="1:9" ht="28.8" x14ac:dyDescent="0.3">
      <c r="A344" s="2">
        <v>94501</v>
      </c>
      <c r="B344" s="2" t="s">
        <v>18</v>
      </c>
      <c r="C344" s="2" t="s">
        <v>125</v>
      </c>
      <c r="D344" s="2" t="s">
        <v>23</v>
      </c>
      <c r="E344" s="2">
        <v>1</v>
      </c>
      <c r="F344" s="6">
        <v>1116.68</v>
      </c>
      <c r="G344" s="15">
        <v>1116.68</v>
      </c>
      <c r="H344" s="16">
        <f t="shared" si="10"/>
        <v>5.0590480787634018E-5</v>
      </c>
      <c r="I344" s="17">
        <f t="shared" si="11"/>
        <v>0.99806641959211628</v>
      </c>
    </row>
    <row r="345" spans="1:9" x14ac:dyDescent="0.3">
      <c r="A345" s="2" t="s">
        <v>168</v>
      </c>
      <c r="B345" s="2" t="s">
        <v>16</v>
      </c>
      <c r="C345" s="2" t="s">
        <v>169</v>
      </c>
      <c r="D345" s="2" t="s">
        <v>42</v>
      </c>
      <c r="E345" s="2">
        <v>2.65</v>
      </c>
      <c r="F345" s="6">
        <v>417.91</v>
      </c>
      <c r="G345" s="15">
        <v>1107.46</v>
      </c>
      <c r="H345" s="16">
        <f t="shared" si="10"/>
        <v>5.0172774521862282E-5</v>
      </c>
      <c r="I345" s="17">
        <f t="shared" si="11"/>
        <v>0.99811659236663819</v>
      </c>
    </row>
    <row r="346" spans="1:9" x14ac:dyDescent="0.3">
      <c r="A346" s="2" t="s">
        <v>168</v>
      </c>
      <c r="B346" s="2" t="s">
        <v>16</v>
      </c>
      <c r="C346" s="2" t="s">
        <v>204</v>
      </c>
      <c r="D346" s="2" t="s">
        <v>46</v>
      </c>
      <c r="E346" s="2">
        <v>26.9</v>
      </c>
      <c r="F346" s="6">
        <v>40.97</v>
      </c>
      <c r="G346" s="15">
        <v>1102.0899999999999</v>
      </c>
      <c r="H346" s="16">
        <f t="shared" si="10"/>
        <v>4.9929490069888929E-5</v>
      </c>
      <c r="I346" s="17">
        <f t="shared" si="11"/>
        <v>0.99816652185670807</v>
      </c>
    </row>
    <row r="347" spans="1:9" x14ac:dyDescent="0.3">
      <c r="A347" s="2" t="s">
        <v>96</v>
      </c>
      <c r="B347" s="2" t="s">
        <v>16</v>
      </c>
      <c r="C347" s="2" t="s">
        <v>97</v>
      </c>
      <c r="D347" s="2" t="s">
        <v>35</v>
      </c>
      <c r="E347" s="2">
        <v>9</v>
      </c>
      <c r="F347" s="6">
        <v>115.79</v>
      </c>
      <c r="G347" s="15">
        <v>1042.1099999999999</v>
      </c>
      <c r="H347" s="16">
        <f t="shared" si="10"/>
        <v>4.7212134124011608E-5</v>
      </c>
      <c r="I347" s="17">
        <f t="shared" si="11"/>
        <v>0.99821373399083213</v>
      </c>
    </row>
    <row r="348" spans="1:9" ht="57.6" x14ac:dyDescent="0.3">
      <c r="A348" s="2">
        <v>97125</v>
      </c>
      <c r="B348" s="2" t="s">
        <v>18</v>
      </c>
      <c r="C348" s="2" t="s">
        <v>108</v>
      </c>
      <c r="D348" s="2" t="s">
        <v>42</v>
      </c>
      <c r="E348" s="2">
        <v>610</v>
      </c>
      <c r="F348" s="6">
        <v>1.68</v>
      </c>
      <c r="G348" s="15">
        <v>1024.8</v>
      </c>
      <c r="H348" s="16">
        <f t="shared" si="10"/>
        <v>4.6427915527427139E-5</v>
      </c>
      <c r="I348" s="17">
        <f t="shared" si="11"/>
        <v>0.99826016190635958</v>
      </c>
    </row>
    <row r="349" spans="1:9" x14ac:dyDescent="0.3">
      <c r="A349" s="2">
        <v>7020100140</v>
      </c>
      <c r="B349" s="2" t="s">
        <v>15</v>
      </c>
      <c r="C349" s="2" t="s">
        <v>271</v>
      </c>
      <c r="D349" s="2" t="s">
        <v>23</v>
      </c>
      <c r="E349" s="2">
        <v>6</v>
      </c>
      <c r="F349" s="6">
        <v>169.96</v>
      </c>
      <c r="G349" s="15">
        <v>1019.76</v>
      </c>
      <c r="H349" s="16">
        <f t="shared" si="10"/>
        <v>4.6199581516636517E-5</v>
      </c>
      <c r="I349" s="17">
        <f t="shared" si="11"/>
        <v>0.99830636148787621</v>
      </c>
    </row>
    <row r="350" spans="1:9" ht="43.2" x14ac:dyDescent="0.3">
      <c r="A350" s="2">
        <v>97627</v>
      </c>
      <c r="B350" s="2" t="s">
        <v>18</v>
      </c>
      <c r="C350" s="2" t="s">
        <v>45</v>
      </c>
      <c r="D350" s="2" t="s">
        <v>46</v>
      </c>
      <c r="E350" s="2">
        <v>4.1399999999999997</v>
      </c>
      <c r="F350" s="6">
        <v>244.12</v>
      </c>
      <c r="G350" s="15">
        <v>1010.66</v>
      </c>
      <c r="H350" s="16">
        <f t="shared" si="10"/>
        <v>4.5787311774931217E-5</v>
      </c>
      <c r="I350" s="17">
        <f t="shared" si="11"/>
        <v>0.99835214879965117</v>
      </c>
    </row>
    <row r="351" spans="1:9" x14ac:dyDescent="0.3">
      <c r="A351" s="2">
        <v>7040100160</v>
      </c>
      <c r="B351" s="2" t="s">
        <v>15</v>
      </c>
      <c r="C351" s="2" t="s">
        <v>277</v>
      </c>
      <c r="D351" s="2" t="s">
        <v>46</v>
      </c>
      <c r="E351" s="2">
        <v>5.81</v>
      </c>
      <c r="F351" s="6">
        <v>170.03</v>
      </c>
      <c r="G351" s="15">
        <v>987.87429999999995</v>
      </c>
      <c r="H351" s="16">
        <f t="shared" si="10"/>
        <v>4.4755020054758209E-5</v>
      </c>
      <c r="I351" s="17">
        <f t="shared" si="11"/>
        <v>0.99839690381970592</v>
      </c>
    </row>
    <row r="352" spans="1:9" x14ac:dyDescent="0.3">
      <c r="A352" s="2">
        <v>7060100010</v>
      </c>
      <c r="B352" s="2" t="s">
        <v>15</v>
      </c>
      <c r="C352" s="2" t="s">
        <v>292</v>
      </c>
      <c r="D352" s="2" t="s">
        <v>293</v>
      </c>
      <c r="E352" s="2">
        <v>81</v>
      </c>
      <c r="F352" s="6">
        <v>11.58</v>
      </c>
      <c r="G352" s="15">
        <v>937.98</v>
      </c>
      <c r="H352" s="16">
        <f t="shared" si="10"/>
        <v>4.2494590365355299E-5</v>
      </c>
      <c r="I352" s="17">
        <f t="shared" si="11"/>
        <v>0.99843939841007123</v>
      </c>
    </row>
    <row r="353" spans="1:9" x14ac:dyDescent="0.3">
      <c r="A353" s="2">
        <v>7040100350</v>
      </c>
      <c r="B353" s="2" t="s">
        <v>15</v>
      </c>
      <c r="C353" s="2" t="s">
        <v>281</v>
      </c>
      <c r="D353" s="2" t="s">
        <v>46</v>
      </c>
      <c r="E353" s="2">
        <v>190.2</v>
      </c>
      <c r="F353" s="6">
        <v>4.92</v>
      </c>
      <c r="G353" s="15">
        <v>935.78399999999988</v>
      </c>
      <c r="H353" s="16">
        <f t="shared" si="10"/>
        <v>4.2395101974939381E-5</v>
      </c>
      <c r="I353" s="17">
        <f t="shared" si="11"/>
        <v>0.99848179351204613</v>
      </c>
    </row>
    <row r="354" spans="1:9" x14ac:dyDescent="0.3">
      <c r="A354" s="2">
        <v>7070100090</v>
      </c>
      <c r="B354" s="2" t="s">
        <v>15</v>
      </c>
      <c r="C354" s="2" t="s">
        <v>285</v>
      </c>
      <c r="D354" s="2" t="s">
        <v>46</v>
      </c>
      <c r="E354" s="2">
        <v>1.17</v>
      </c>
      <c r="F354" s="6">
        <v>759.85</v>
      </c>
      <c r="G354" s="15">
        <v>889.02449999999999</v>
      </c>
      <c r="H354" s="16">
        <f t="shared" si="10"/>
        <v>4.0276692415898861E-5</v>
      </c>
      <c r="I354" s="17">
        <f t="shared" si="11"/>
        <v>0.99852207020446204</v>
      </c>
    </row>
    <row r="355" spans="1:9" x14ac:dyDescent="0.3">
      <c r="A355" s="2">
        <v>7040100350</v>
      </c>
      <c r="B355" s="2" t="s">
        <v>15</v>
      </c>
      <c r="C355" s="2" t="s">
        <v>281</v>
      </c>
      <c r="D355" s="2" t="s">
        <v>46</v>
      </c>
      <c r="E355" s="2">
        <v>180.21</v>
      </c>
      <c r="F355" s="6">
        <v>4.92</v>
      </c>
      <c r="G355" s="15">
        <v>886.63319999999999</v>
      </c>
      <c r="H355" s="16">
        <f t="shared" si="10"/>
        <v>4.0168356082564807E-5</v>
      </c>
      <c r="I355" s="17">
        <f t="shared" si="11"/>
        <v>0.9985622385605446</v>
      </c>
    </row>
    <row r="356" spans="1:9" x14ac:dyDescent="0.3">
      <c r="A356" s="2">
        <v>7230100040</v>
      </c>
      <c r="B356" s="2" t="s">
        <v>15</v>
      </c>
      <c r="C356" s="2" t="s">
        <v>304</v>
      </c>
      <c r="D356" s="2" t="s">
        <v>46</v>
      </c>
      <c r="E356" s="2">
        <v>2.58</v>
      </c>
      <c r="F356" s="6">
        <v>341.68</v>
      </c>
      <c r="G356" s="15">
        <v>881.53440000000001</v>
      </c>
      <c r="H356" s="16">
        <f t="shared" si="10"/>
        <v>3.9937358174981625E-5</v>
      </c>
      <c r="I356" s="17">
        <f t="shared" si="11"/>
        <v>0.99860217591871958</v>
      </c>
    </row>
    <row r="357" spans="1:9" x14ac:dyDescent="0.3">
      <c r="A357" s="2">
        <v>7230100040</v>
      </c>
      <c r="B357" s="2" t="s">
        <v>15</v>
      </c>
      <c r="C357" s="2" t="s">
        <v>304</v>
      </c>
      <c r="D357" s="2" t="s">
        <v>46</v>
      </c>
      <c r="E357" s="2">
        <v>2.58</v>
      </c>
      <c r="F357" s="6">
        <v>341.68</v>
      </c>
      <c r="G357" s="15">
        <v>881.53440000000001</v>
      </c>
      <c r="H357" s="16">
        <f t="shared" si="10"/>
        <v>3.9937358174981625E-5</v>
      </c>
      <c r="I357" s="17">
        <f t="shared" si="11"/>
        <v>0.99864211327689456</v>
      </c>
    </row>
    <row r="358" spans="1:9" x14ac:dyDescent="0.3">
      <c r="A358" s="2">
        <v>7020100090</v>
      </c>
      <c r="B358" s="2" t="s">
        <v>15</v>
      </c>
      <c r="C358" s="2" t="s">
        <v>268</v>
      </c>
      <c r="D358" s="2" t="s">
        <v>20</v>
      </c>
      <c r="E358" s="2">
        <v>160.47</v>
      </c>
      <c r="F358" s="6">
        <v>5.49</v>
      </c>
      <c r="G358" s="15">
        <v>880.98030000000006</v>
      </c>
      <c r="H358" s="16">
        <f t="shared" si="10"/>
        <v>3.9912255025104821E-5</v>
      </c>
      <c r="I358" s="17">
        <f t="shared" si="11"/>
        <v>0.99868202553191965</v>
      </c>
    </row>
    <row r="359" spans="1:9" x14ac:dyDescent="0.3">
      <c r="A359" s="2">
        <v>7100100400</v>
      </c>
      <c r="B359" s="2" t="s">
        <v>15</v>
      </c>
      <c r="C359" s="2" t="s">
        <v>306</v>
      </c>
      <c r="D359" s="2" t="s">
        <v>20</v>
      </c>
      <c r="E359" s="2">
        <v>34.64</v>
      </c>
      <c r="F359" s="6">
        <v>24.65</v>
      </c>
      <c r="G359" s="15">
        <v>853.87599999999998</v>
      </c>
      <c r="H359" s="16">
        <f t="shared" si="10"/>
        <v>3.8684311864653958E-5</v>
      </c>
      <c r="I359" s="17">
        <f t="shared" si="11"/>
        <v>0.99872070984378425</v>
      </c>
    </row>
    <row r="360" spans="1:9" x14ac:dyDescent="0.3">
      <c r="A360" s="2">
        <v>7020100140</v>
      </c>
      <c r="B360" s="2" t="s">
        <v>15</v>
      </c>
      <c r="C360" s="2" t="s">
        <v>271</v>
      </c>
      <c r="D360" s="2" t="s">
        <v>23</v>
      </c>
      <c r="E360" s="2">
        <v>5</v>
      </c>
      <c r="F360" s="6">
        <v>169.96</v>
      </c>
      <c r="G360" s="15">
        <v>849.80000000000007</v>
      </c>
      <c r="H360" s="16">
        <f t="shared" si="10"/>
        <v>3.8499651263863766E-5</v>
      </c>
      <c r="I360" s="17">
        <f t="shared" si="11"/>
        <v>0.99875920949504815</v>
      </c>
    </row>
    <row r="361" spans="1:9" x14ac:dyDescent="0.3">
      <c r="A361" s="2" t="s">
        <v>345</v>
      </c>
      <c r="B361" s="2" t="s">
        <v>16</v>
      </c>
      <c r="C361" s="2" t="s">
        <v>346</v>
      </c>
      <c r="D361" s="2" t="s">
        <v>267</v>
      </c>
      <c r="E361" s="2">
        <v>7</v>
      </c>
      <c r="F361" s="6">
        <v>121.29</v>
      </c>
      <c r="G361" s="15">
        <v>849.03000000000009</v>
      </c>
      <c r="H361" s="16">
        <f t="shared" si="10"/>
        <v>3.8464766901104087E-5</v>
      </c>
      <c r="I361" s="17">
        <f t="shared" si="11"/>
        <v>0.99879767426194921</v>
      </c>
    </row>
    <row r="362" spans="1:9" x14ac:dyDescent="0.3">
      <c r="A362" s="2">
        <v>7070100060</v>
      </c>
      <c r="B362" s="2" t="s">
        <v>15</v>
      </c>
      <c r="C362" s="2" t="s">
        <v>284</v>
      </c>
      <c r="D362" s="2" t="s">
        <v>46</v>
      </c>
      <c r="E362" s="2">
        <v>4.22</v>
      </c>
      <c r="F362" s="6">
        <v>200.05</v>
      </c>
      <c r="G362" s="15">
        <v>844.21100000000001</v>
      </c>
      <c r="H362" s="16">
        <f t="shared" si="10"/>
        <v>3.824644515546916E-5</v>
      </c>
      <c r="I362" s="17">
        <f t="shared" si="11"/>
        <v>0.9988359207071047</v>
      </c>
    </row>
    <row r="363" spans="1:9" ht="43.2" x14ac:dyDescent="0.3">
      <c r="A363" s="2">
        <v>103986</v>
      </c>
      <c r="B363" s="2" t="s">
        <v>18</v>
      </c>
      <c r="C363" s="2" t="s">
        <v>118</v>
      </c>
      <c r="D363" s="2" t="s">
        <v>23</v>
      </c>
      <c r="E363" s="2">
        <v>23</v>
      </c>
      <c r="F363" s="6">
        <v>36.53</v>
      </c>
      <c r="G363" s="15">
        <v>840.19</v>
      </c>
      <c r="H363" s="16">
        <f t="shared" si="10"/>
        <v>3.8064276294876084E-5</v>
      </c>
      <c r="I363" s="17">
        <f t="shared" si="11"/>
        <v>0.99887398498339952</v>
      </c>
    </row>
    <row r="364" spans="1:9" x14ac:dyDescent="0.3">
      <c r="A364" s="2">
        <v>7100100400</v>
      </c>
      <c r="B364" s="2" t="s">
        <v>15</v>
      </c>
      <c r="C364" s="2" t="s">
        <v>306</v>
      </c>
      <c r="D364" s="2" t="s">
        <v>20</v>
      </c>
      <c r="E364" s="2">
        <v>34.01</v>
      </c>
      <c r="F364" s="6">
        <v>24.65</v>
      </c>
      <c r="G364" s="15">
        <v>838.34649999999988</v>
      </c>
      <c r="H364" s="16">
        <f t="shared" si="10"/>
        <v>3.7980757693905338E-5</v>
      </c>
      <c r="I364" s="17">
        <f t="shared" si="11"/>
        <v>0.99891196574109342</v>
      </c>
    </row>
    <row r="365" spans="1:9" x14ac:dyDescent="0.3">
      <c r="A365" s="2">
        <v>7070100090</v>
      </c>
      <c r="B365" s="2" t="s">
        <v>15</v>
      </c>
      <c r="C365" s="2" t="s">
        <v>285</v>
      </c>
      <c r="D365" s="2" t="s">
        <v>46</v>
      </c>
      <c r="E365" s="2">
        <v>1.08</v>
      </c>
      <c r="F365" s="6">
        <v>759.85</v>
      </c>
      <c r="G365" s="15">
        <v>820.63800000000003</v>
      </c>
      <c r="H365" s="16">
        <f t="shared" si="10"/>
        <v>3.717848530698356E-5</v>
      </c>
      <c r="I365" s="17">
        <f t="shared" si="11"/>
        <v>0.99894914422640035</v>
      </c>
    </row>
    <row r="366" spans="1:9" ht="28.8" x14ac:dyDescent="0.3">
      <c r="A366" s="2" t="s">
        <v>187</v>
      </c>
      <c r="B366" s="2" t="s">
        <v>129</v>
      </c>
      <c r="C366" s="2" t="s">
        <v>188</v>
      </c>
      <c r="D366" s="2" t="s">
        <v>35</v>
      </c>
      <c r="E366" s="2">
        <v>20</v>
      </c>
      <c r="F366" s="6">
        <v>40.57</v>
      </c>
      <c r="G366" s="15">
        <v>811.4</v>
      </c>
      <c r="H366" s="16">
        <f t="shared" si="10"/>
        <v>3.6759963562601858E-5</v>
      </c>
      <c r="I366" s="17">
        <f t="shared" si="11"/>
        <v>0.99898590418996291</v>
      </c>
    </row>
    <row r="367" spans="1:9" x14ac:dyDescent="0.3">
      <c r="A367" s="2">
        <v>7040100350</v>
      </c>
      <c r="B367" s="2" t="s">
        <v>15</v>
      </c>
      <c r="C367" s="2" t="s">
        <v>281</v>
      </c>
      <c r="D367" s="2" t="s">
        <v>46</v>
      </c>
      <c r="E367" s="2">
        <v>162.77000000000001</v>
      </c>
      <c r="F367" s="6">
        <v>4.92</v>
      </c>
      <c r="G367" s="15">
        <v>800.82839999999999</v>
      </c>
      <c r="H367" s="16">
        <f t="shared" si="10"/>
        <v>3.6281023914095077E-5</v>
      </c>
      <c r="I367" s="17">
        <f t="shared" si="11"/>
        <v>0.99902218521387698</v>
      </c>
    </row>
    <row r="368" spans="1:9" ht="28.8" x14ac:dyDescent="0.3">
      <c r="A368" s="2" t="s">
        <v>357</v>
      </c>
      <c r="B368" s="2" t="s">
        <v>16</v>
      </c>
      <c r="C368" s="2" t="s">
        <v>358</v>
      </c>
      <c r="D368" s="2" t="s">
        <v>267</v>
      </c>
      <c r="E368" s="2">
        <v>1</v>
      </c>
      <c r="F368" s="6">
        <v>790.93</v>
      </c>
      <c r="G368" s="15">
        <v>790.93</v>
      </c>
      <c r="H368" s="16">
        <f t="shared" si="10"/>
        <v>3.583258316560104E-5</v>
      </c>
      <c r="I368" s="17">
        <f t="shared" si="11"/>
        <v>0.99905801779704262</v>
      </c>
    </row>
    <row r="369" spans="1:9" ht="28.8" x14ac:dyDescent="0.3">
      <c r="A369" s="2" t="s">
        <v>370</v>
      </c>
      <c r="B369" s="2" t="s">
        <v>16</v>
      </c>
      <c r="C369" s="2" t="s">
        <v>371</v>
      </c>
      <c r="D369" s="2" t="s">
        <v>267</v>
      </c>
      <c r="E369" s="2">
        <v>1</v>
      </c>
      <c r="F369" s="6">
        <v>790.93</v>
      </c>
      <c r="G369" s="15">
        <v>790.93</v>
      </c>
      <c r="H369" s="16">
        <f t="shared" si="10"/>
        <v>3.583258316560104E-5</v>
      </c>
      <c r="I369" s="17">
        <f t="shared" si="11"/>
        <v>0.99909385038020826</v>
      </c>
    </row>
    <row r="370" spans="1:9" x14ac:dyDescent="0.3">
      <c r="A370" s="2">
        <v>7040100220</v>
      </c>
      <c r="B370" s="2" t="s">
        <v>15</v>
      </c>
      <c r="C370" s="2" t="s">
        <v>279</v>
      </c>
      <c r="D370" s="2" t="s">
        <v>46</v>
      </c>
      <c r="E370" s="2">
        <v>23.65</v>
      </c>
      <c r="F370" s="6">
        <v>33.33</v>
      </c>
      <c r="G370" s="15">
        <v>788.25449999999989</v>
      </c>
      <c r="H370" s="16">
        <f t="shared" si="10"/>
        <v>3.5711371331102962E-5</v>
      </c>
      <c r="I370" s="17">
        <f t="shared" si="11"/>
        <v>0.99912956175153933</v>
      </c>
    </row>
    <row r="371" spans="1:9" x14ac:dyDescent="0.3">
      <c r="A371" s="2">
        <v>7030100490</v>
      </c>
      <c r="B371" s="2" t="s">
        <v>15</v>
      </c>
      <c r="C371" s="2" t="s">
        <v>334</v>
      </c>
      <c r="D371" s="2" t="s">
        <v>35</v>
      </c>
      <c r="E371" s="2">
        <v>58</v>
      </c>
      <c r="F371" s="6">
        <v>12.94</v>
      </c>
      <c r="G371" s="15">
        <v>750.52</v>
      </c>
      <c r="H371" s="16">
        <f t="shared" si="10"/>
        <v>3.4001833686226209E-5</v>
      </c>
      <c r="I371" s="17">
        <f t="shared" si="11"/>
        <v>0.99916356358522551</v>
      </c>
    </row>
    <row r="372" spans="1:9" ht="28.8" x14ac:dyDescent="0.3">
      <c r="A372" s="2">
        <v>96558</v>
      </c>
      <c r="B372" s="2" t="s">
        <v>18</v>
      </c>
      <c r="C372" s="2" t="s">
        <v>68</v>
      </c>
      <c r="D372" s="2" t="s">
        <v>46</v>
      </c>
      <c r="E372" s="2">
        <v>0.65</v>
      </c>
      <c r="F372" s="6">
        <v>1148.94</v>
      </c>
      <c r="G372" s="15">
        <v>746.81</v>
      </c>
      <c r="H372" s="16">
        <f t="shared" si="10"/>
        <v>3.3833754483838659E-5</v>
      </c>
      <c r="I372" s="17">
        <f t="shared" si="11"/>
        <v>0.99919739733970936</v>
      </c>
    </row>
    <row r="373" spans="1:9" x14ac:dyDescent="0.3">
      <c r="A373" s="2">
        <v>7070100060</v>
      </c>
      <c r="B373" s="2" t="s">
        <v>15</v>
      </c>
      <c r="C373" s="2" t="s">
        <v>284</v>
      </c>
      <c r="D373" s="2" t="s">
        <v>46</v>
      </c>
      <c r="E373" s="2">
        <v>3.67</v>
      </c>
      <c r="F373" s="6">
        <v>200.05</v>
      </c>
      <c r="G373" s="15">
        <v>734.18349999999998</v>
      </c>
      <c r="H373" s="16">
        <f t="shared" si="10"/>
        <v>3.3261718891130759E-5</v>
      </c>
      <c r="I373" s="17">
        <f t="shared" si="11"/>
        <v>0.99923065905860053</v>
      </c>
    </row>
    <row r="374" spans="1:9" ht="28.8" x14ac:dyDescent="0.3">
      <c r="A374" s="2" t="s">
        <v>187</v>
      </c>
      <c r="B374" s="2" t="s">
        <v>129</v>
      </c>
      <c r="C374" s="2" t="s">
        <v>188</v>
      </c>
      <c r="D374" s="2" t="s">
        <v>35</v>
      </c>
      <c r="E374" s="2">
        <v>20</v>
      </c>
      <c r="F374" s="6">
        <v>35.31</v>
      </c>
      <c r="G374" s="15">
        <v>706.2</v>
      </c>
      <c r="H374" s="16">
        <f t="shared" si="10"/>
        <v>3.199394413101976E-5</v>
      </c>
      <c r="I374" s="17">
        <f t="shared" si="11"/>
        <v>0.99926265300273154</v>
      </c>
    </row>
    <row r="375" spans="1:9" x14ac:dyDescent="0.3">
      <c r="A375" s="2">
        <v>7040100220</v>
      </c>
      <c r="B375" s="2" t="s">
        <v>15</v>
      </c>
      <c r="C375" s="2" t="s">
        <v>279</v>
      </c>
      <c r="D375" s="2" t="s">
        <v>46</v>
      </c>
      <c r="E375" s="2">
        <v>20.81</v>
      </c>
      <c r="F375" s="6">
        <v>33.33</v>
      </c>
      <c r="G375" s="15">
        <v>693.5972999999999</v>
      </c>
      <c r="H375" s="16">
        <f t="shared" si="10"/>
        <v>3.1422986782251694E-5</v>
      </c>
      <c r="I375" s="17">
        <f t="shared" si="11"/>
        <v>0.99929407598951381</v>
      </c>
    </row>
    <row r="376" spans="1:9" ht="28.8" x14ac:dyDescent="0.3">
      <c r="A376" s="2">
        <v>97628</v>
      </c>
      <c r="B376" s="2" t="s">
        <v>18</v>
      </c>
      <c r="C376" s="2" t="s">
        <v>135</v>
      </c>
      <c r="D376" s="2" t="s">
        <v>46</v>
      </c>
      <c r="E376" s="2">
        <v>1.98</v>
      </c>
      <c r="F376" s="6">
        <v>347.31</v>
      </c>
      <c r="G376" s="15">
        <v>687.67</v>
      </c>
      <c r="H376" s="16">
        <f t="shared" si="10"/>
        <v>3.1154454206426444E-5</v>
      </c>
      <c r="I376" s="17">
        <f t="shared" si="11"/>
        <v>0.99932523044372024</v>
      </c>
    </row>
    <row r="377" spans="1:9" x14ac:dyDescent="0.3">
      <c r="A377" s="2" t="s">
        <v>339</v>
      </c>
      <c r="B377" s="2" t="s">
        <v>16</v>
      </c>
      <c r="C377" s="2" t="s">
        <v>340</v>
      </c>
      <c r="D377" s="2" t="s">
        <v>267</v>
      </c>
      <c r="E377" s="2">
        <v>4</v>
      </c>
      <c r="F377" s="6">
        <v>168.96</v>
      </c>
      <c r="G377" s="15">
        <v>675.84</v>
      </c>
      <c r="H377" s="16">
        <f t="shared" si="10"/>
        <v>3.0618503542209561E-5</v>
      </c>
      <c r="I377" s="17">
        <f t="shared" si="11"/>
        <v>0.99935584894726248</v>
      </c>
    </row>
    <row r="378" spans="1:9" ht="28.8" x14ac:dyDescent="0.3">
      <c r="A378" s="2" t="s">
        <v>116</v>
      </c>
      <c r="B378" s="2" t="s">
        <v>16</v>
      </c>
      <c r="C378" s="2" t="s">
        <v>117</v>
      </c>
      <c r="D378" s="2" t="s">
        <v>35</v>
      </c>
      <c r="E378" s="2">
        <v>7</v>
      </c>
      <c r="F378" s="6">
        <v>90.39</v>
      </c>
      <c r="G378" s="15">
        <v>632.73</v>
      </c>
      <c r="H378" s="16">
        <f t="shared" si="10"/>
        <v>2.866543227133975E-5</v>
      </c>
      <c r="I378" s="17">
        <f t="shared" si="11"/>
        <v>0.99938451437953379</v>
      </c>
    </row>
    <row r="379" spans="1:9" ht="57.6" x14ac:dyDescent="0.3">
      <c r="A379" s="2">
        <v>101878</v>
      </c>
      <c r="B379" s="2" t="s">
        <v>18</v>
      </c>
      <c r="C379" s="2" t="s">
        <v>165</v>
      </c>
      <c r="D379" s="2" t="s">
        <v>23</v>
      </c>
      <c r="E379" s="2">
        <v>1</v>
      </c>
      <c r="F379" s="6">
        <v>629.33000000000004</v>
      </c>
      <c r="G379" s="15">
        <v>629.33000000000004</v>
      </c>
      <c r="H379" s="16">
        <f t="shared" si="10"/>
        <v>2.851139742279052E-5</v>
      </c>
      <c r="I379" s="17">
        <f t="shared" si="11"/>
        <v>0.99941302577695657</v>
      </c>
    </row>
    <row r="380" spans="1:9" ht="28.8" x14ac:dyDescent="0.3">
      <c r="A380" s="2" t="s">
        <v>343</v>
      </c>
      <c r="B380" s="2" t="s">
        <v>16</v>
      </c>
      <c r="C380" s="2" t="s">
        <v>344</v>
      </c>
      <c r="D380" s="2" t="s">
        <v>267</v>
      </c>
      <c r="E380" s="2">
        <v>2</v>
      </c>
      <c r="F380" s="6">
        <v>296.14999999999998</v>
      </c>
      <c r="G380" s="15">
        <v>592.29999999999995</v>
      </c>
      <c r="H380" s="16">
        <f t="shared" si="10"/>
        <v>2.6833776704620507E-5</v>
      </c>
      <c r="I380" s="17">
        <f t="shared" si="11"/>
        <v>0.99943985955366121</v>
      </c>
    </row>
    <row r="381" spans="1:9" x14ac:dyDescent="0.3">
      <c r="A381" s="2">
        <v>7020100030</v>
      </c>
      <c r="B381" s="2" t="s">
        <v>15</v>
      </c>
      <c r="C381" s="2" t="s">
        <v>328</v>
      </c>
      <c r="D381" s="2" t="s">
        <v>42</v>
      </c>
      <c r="E381" s="2">
        <v>304</v>
      </c>
      <c r="F381" s="6">
        <v>1.92</v>
      </c>
      <c r="G381" s="15">
        <v>583.67999999999995</v>
      </c>
      <c r="H381" s="16">
        <f t="shared" si="10"/>
        <v>2.6443253059180982E-5</v>
      </c>
      <c r="I381" s="17">
        <f t="shared" si="11"/>
        <v>0.99946630280672044</v>
      </c>
    </row>
    <row r="382" spans="1:9" ht="28.8" x14ac:dyDescent="0.3">
      <c r="A382" s="2">
        <v>94500</v>
      </c>
      <c r="B382" s="2" t="s">
        <v>18</v>
      </c>
      <c r="C382" s="2" t="s">
        <v>124</v>
      </c>
      <c r="D382" s="2" t="s">
        <v>23</v>
      </c>
      <c r="E382" s="2">
        <v>1</v>
      </c>
      <c r="F382" s="6">
        <v>550.21</v>
      </c>
      <c r="G382" s="15">
        <v>550.21</v>
      </c>
      <c r="H382" s="16">
        <f t="shared" si="10"/>
        <v>2.4926915888315464E-5</v>
      </c>
      <c r="I382" s="17">
        <f t="shared" si="11"/>
        <v>0.99949122972260873</v>
      </c>
    </row>
    <row r="383" spans="1:9" x14ac:dyDescent="0.3">
      <c r="A383" s="2">
        <v>7110100170</v>
      </c>
      <c r="B383" s="2" t="s">
        <v>15</v>
      </c>
      <c r="C383" s="2" t="s">
        <v>300</v>
      </c>
      <c r="D383" s="2" t="s">
        <v>20</v>
      </c>
      <c r="E383" s="2">
        <v>5.47</v>
      </c>
      <c r="F383" s="6">
        <v>100.44</v>
      </c>
      <c r="G383" s="15">
        <v>549.40679999999998</v>
      </c>
      <c r="H383" s="16">
        <f t="shared" si="10"/>
        <v>2.4890527420564068E-5</v>
      </c>
      <c r="I383" s="17">
        <f t="shared" si="11"/>
        <v>0.99951612025002934</v>
      </c>
    </row>
    <row r="384" spans="1:9" x14ac:dyDescent="0.3">
      <c r="A384" s="2">
        <v>7020100010</v>
      </c>
      <c r="B384" s="2" t="s">
        <v>15</v>
      </c>
      <c r="C384" s="2" t="s">
        <v>327</v>
      </c>
      <c r="D384" s="2" t="s">
        <v>42</v>
      </c>
      <c r="E384" s="2">
        <v>304</v>
      </c>
      <c r="F384" s="6">
        <v>1.68</v>
      </c>
      <c r="G384" s="15">
        <v>510.71999999999997</v>
      </c>
      <c r="H384" s="16">
        <f t="shared" si="10"/>
        <v>2.3137846426783361E-5</v>
      </c>
      <c r="I384" s="17">
        <f t="shared" si="11"/>
        <v>0.99953925809645616</v>
      </c>
    </row>
    <row r="385" spans="1:9" ht="43.2" x14ac:dyDescent="0.3">
      <c r="A385" s="2">
        <v>94683</v>
      </c>
      <c r="B385" s="2" t="s">
        <v>18</v>
      </c>
      <c r="C385" s="2" t="s">
        <v>114</v>
      </c>
      <c r="D385" s="2" t="s">
        <v>23</v>
      </c>
      <c r="E385" s="2">
        <v>5</v>
      </c>
      <c r="F385" s="6">
        <v>98.45</v>
      </c>
      <c r="G385" s="15">
        <v>492.25</v>
      </c>
      <c r="H385" s="16">
        <f t="shared" si="10"/>
        <v>2.2301074764223274E-5</v>
      </c>
      <c r="I385" s="17">
        <f t="shared" si="11"/>
        <v>0.99956155917122036</v>
      </c>
    </row>
    <row r="386" spans="1:9" x14ac:dyDescent="0.3">
      <c r="A386" s="2">
        <v>7210100460</v>
      </c>
      <c r="B386" s="2" t="s">
        <v>15</v>
      </c>
      <c r="C386" s="2" t="s">
        <v>312</v>
      </c>
      <c r="D386" s="2" t="s">
        <v>20</v>
      </c>
      <c r="E386" s="2">
        <v>16.52</v>
      </c>
      <c r="F386" s="6">
        <v>28.42</v>
      </c>
      <c r="G386" s="15">
        <v>469.4984</v>
      </c>
      <c r="H386" s="16">
        <f t="shared" si="10"/>
        <v>2.1270327922972482E-5</v>
      </c>
      <c r="I386" s="17">
        <f t="shared" si="11"/>
        <v>0.99958282949914334</v>
      </c>
    </row>
    <row r="387" spans="1:9" x14ac:dyDescent="0.3">
      <c r="A387" s="2" t="s">
        <v>191</v>
      </c>
      <c r="B387" s="2" t="s">
        <v>129</v>
      </c>
      <c r="C387" s="2" t="s">
        <v>192</v>
      </c>
      <c r="D387" s="2" t="s">
        <v>35</v>
      </c>
      <c r="E387" s="2">
        <v>2</v>
      </c>
      <c r="F387" s="6">
        <v>215.69</v>
      </c>
      <c r="G387" s="15">
        <v>431.38</v>
      </c>
      <c r="H387" s="16">
        <f t="shared" si="10"/>
        <v>1.9543397931519827E-5</v>
      </c>
      <c r="I387" s="17">
        <f t="shared" si="11"/>
        <v>0.99960237289707488</v>
      </c>
    </row>
    <row r="388" spans="1:9" x14ac:dyDescent="0.3">
      <c r="A388" s="2" t="s">
        <v>337</v>
      </c>
      <c r="B388" s="2" t="s">
        <v>16</v>
      </c>
      <c r="C388" s="2" t="s">
        <v>338</v>
      </c>
      <c r="D388" s="2" t="s">
        <v>267</v>
      </c>
      <c r="E388" s="2">
        <v>4</v>
      </c>
      <c r="F388" s="6">
        <v>104.56</v>
      </c>
      <c r="G388" s="15">
        <v>418.24</v>
      </c>
      <c r="H388" s="16">
        <f t="shared" si="10"/>
        <v>1.894809854624427E-5</v>
      </c>
      <c r="I388" s="17">
        <f t="shared" si="11"/>
        <v>0.99962132099562107</v>
      </c>
    </row>
    <row r="389" spans="1:9" x14ac:dyDescent="0.3">
      <c r="A389" s="2">
        <v>7020100020</v>
      </c>
      <c r="B389" s="2" t="s">
        <v>15</v>
      </c>
      <c r="C389" s="2" t="s">
        <v>269</v>
      </c>
      <c r="D389" s="2" t="s">
        <v>23</v>
      </c>
      <c r="E389" s="2">
        <v>1</v>
      </c>
      <c r="F389" s="6">
        <v>398.51</v>
      </c>
      <c r="G389" s="15">
        <v>398.51</v>
      </c>
      <c r="H389" s="16">
        <f t="shared" si="10"/>
        <v>1.8054243380986524E-5</v>
      </c>
      <c r="I389" s="17">
        <f t="shared" si="11"/>
        <v>0.99963937523900204</v>
      </c>
    </row>
    <row r="390" spans="1:9" x14ac:dyDescent="0.3">
      <c r="A390" s="2">
        <v>7020100020</v>
      </c>
      <c r="B390" s="2" t="s">
        <v>15</v>
      </c>
      <c r="C390" s="2" t="s">
        <v>269</v>
      </c>
      <c r="D390" s="2" t="s">
        <v>23</v>
      </c>
      <c r="E390" s="2">
        <v>1</v>
      </c>
      <c r="F390" s="6">
        <v>398.51</v>
      </c>
      <c r="G390" s="15">
        <v>398.51</v>
      </c>
      <c r="H390" s="16">
        <f t="shared" si="10"/>
        <v>1.8054243380986524E-5</v>
      </c>
      <c r="I390" s="17">
        <f t="shared" si="11"/>
        <v>0.99965742948238301</v>
      </c>
    </row>
    <row r="391" spans="1:9" x14ac:dyDescent="0.3">
      <c r="A391" s="2" t="s">
        <v>157</v>
      </c>
      <c r="B391" s="2" t="s">
        <v>16</v>
      </c>
      <c r="C391" s="2" t="s">
        <v>158</v>
      </c>
      <c r="D391" s="2" t="s">
        <v>20</v>
      </c>
      <c r="E391" s="2">
        <v>1.91</v>
      </c>
      <c r="F391" s="6">
        <v>205.39</v>
      </c>
      <c r="G391" s="15">
        <v>392.29</v>
      </c>
      <c r="H391" s="16">
        <f t="shared" si="10"/>
        <v>1.7772450216875874E-5</v>
      </c>
      <c r="I391" s="17">
        <f t="shared" si="11"/>
        <v>0.99967520193259984</v>
      </c>
    </row>
    <row r="392" spans="1:9" ht="57.6" x14ac:dyDescent="0.3">
      <c r="A392" s="2">
        <v>97126</v>
      </c>
      <c r="B392" s="2" t="s">
        <v>18</v>
      </c>
      <c r="C392" s="2" t="s">
        <v>106</v>
      </c>
      <c r="D392" s="2" t="s">
        <v>42</v>
      </c>
      <c r="E392" s="2">
        <v>180</v>
      </c>
      <c r="F392" s="6">
        <v>2.15</v>
      </c>
      <c r="G392" s="15">
        <v>387</v>
      </c>
      <c r="H392" s="16">
        <f t="shared" si="10"/>
        <v>1.7532790114280156E-5</v>
      </c>
      <c r="I392" s="17">
        <f t="shared" si="11"/>
        <v>0.99969273472271414</v>
      </c>
    </row>
    <row r="393" spans="1:9" x14ac:dyDescent="0.3">
      <c r="A393" s="2" t="s">
        <v>47</v>
      </c>
      <c r="B393" s="2" t="s">
        <v>16</v>
      </c>
      <c r="C393" s="2" t="s">
        <v>48</v>
      </c>
      <c r="D393" s="2" t="s">
        <v>49</v>
      </c>
      <c r="E393" s="2">
        <v>2</v>
      </c>
      <c r="F393" s="6">
        <v>189.67</v>
      </c>
      <c r="G393" s="15">
        <v>379.34</v>
      </c>
      <c r="H393" s="16">
        <f t="shared" si="10"/>
        <v>1.7185758661372181E-5</v>
      </c>
      <c r="I393" s="17">
        <f t="shared" si="11"/>
        <v>0.99970992048137552</v>
      </c>
    </row>
    <row r="394" spans="1:9" x14ac:dyDescent="0.3">
      <c r="A394" s="2" t="s">
        <v>150</v>
      </c>
      <c r="B394" s="2" t="s">
        <v>16</v>
      </c>
      <c r="C394" s="2" t="s">
        <v>151</v>
      </c>
      <c r="D394" s="2" t="s">
        <v>35</v>
      </c>
      <c r="E394" s="2">
        <v>1</v>
      </c>
      <c r="F394" s="6">
        <v>377.24</v>
      </c>
      <c r="G394" s="15">
        <v>377.24</v>
      </c>
      <c r="H394" s="16">
        <f t="shared" si="10"/>
        <v>1.7090619490209423E-5</v>
      </c>
      <c r="I394" s="17">
        <f t="shared" si="11"/>
        <v>0.9997270111008657</v>
      </c>
    </row>
    <row r="395" spans="1:9" x14ac:dyDescent="0.3">
      <c r="A395" s="2" t="s">
        <v>191</v>
      </c>
      <c r="B395" s="2" t="s">
        <v>129</v>
      </c>
      <c r="C395" s="2" t="s">
        <v>192</v>
      </c>
      <c r="D395" s="2" t="s">
        <v>35</v>
      </c>
      <c r="E395" s="2">
        <v>2</v>
      </c>
      <c r="F395" s="6">
        <v>187.71</v>
      </c>
      <c r="G395" s="15">
        <v>375.42</v>
      </c>
      <c r="H395" s="16">
        <f t="shared" si="10"/>
        <v>1.7008165541868364E-5</v>
      </c>
      <c r="I395" s="17">
        <f t="shared" si="11"/>
        <v>0.99974401926640755</v>
      </c>
    </row>
    <row r="396" spans="1:9" x14ac:dyDescent="0.3">
      <c r="A396" s="2" t="s">
        <v>119</v>
      </c>
      <c r="B396" s="2" t="s">
        <v>16</v>
      </c>
      <c r="C396" s="2" t="s">
        <v>120</v>
      </c>
      <c r="D396" s="2" t="s">
        <v>35</v>
      </c>
      <c r="E396" s="2">
        <v>1</v>
      </c>
      <c r="F396" s="6">
        <v>327.3</v>
      </c>
      <c r="G396" s="15">
        <v>327.3</v>
      </c>
      <c r="H396" s="16">
        <f t="shared" si="10"/>
        <v>1.4828119391224535E-5</v>
      </c>
      <c r="I396" s="17">
        <f t="shared" si="11"/>
        <v>0.99975884738579879</v>
      </c>
    </row>
    <row r="397" spans="1:9" ht="43.2" x14ac:dyDescent="0.3">
      <c r="A397" s="2">
        <v>96535</v>
      </c>
      <c r="B397" s="2" t="s">
        <v>18</v>
      </c>
      <c r="C397" s="2" t="s">
        <v>181</v>
      </c>
      <c r="D397" s="2" t="s">
        <v>20</v>
      </c>
      <c r="E397" s="2">
        <v>1.82</v>
      </c>
      <c r="F397" s="6">
        <v>175.01</v>
      </c>
      <c r="G397" s="15">
        <v>318.52</v>
      </c>
      <c r="H397" s="16">
        <f t="shared" ref="H397:H429" si="12">G397/SUM($G$11:$G$429)</f>
        <v>1.4430347047029754E-5</v>
      </c>
      <c r="I397" s="17">
        <f t="shared" ref="I397:I429" si="13">H397+I396</f>
        <v>0.99977327773284586</v>
      </c>
    </row>
    <row r="398" spans="1:9" x14ac:dyDescent="0.3">
      <c r="A398" s="2" t="s">
        <v>112</v>
      </c>
      <c r="B398" s="2" t="s">
        <v>16</v>
      </c>
      <c r="C398" s="2" t="s">
        <v>113</v>
      </c>
      <c r="D398" s="2" t="s">
        <v>35</v>
      </c>
      <c r="E398" s="2">
        <v>21</v>
      </c>
      <c r="F398" s="6">
        <v>15.08</v>
      </c>
      <c r="G398" s="15">
        <v>316.68</v>
      </c>
      <c r="H398" s="16">
        <f t="shared" si="12"/>
        <v>1.434698701134429E-5</v>
      </c>
      <c r="I398" s="17">
        <f t="shared" si="13"/>
        <v>0.99978762471985716</v>
      </c>
    </row>
    <row r="399" spans="1:9" x14ac:dyDescent="0.3">
      <c r="A399" s="2" t="s">
        <v>335</v>
      </c>
      <c r="B399" s="2" t="s">
        <v>16</v>
      </c>
      <c r="C399" s="2" t="s">
        <v>336</v>
      </c>
      <c r="D399" s="2" t="s">
        <v>267</v>
      </c>
      <c r="E399" s="2">
        <v>6</v>
      </c>
      <c r="F399" s="6">
        <v>52.55</v>
      </c>
      <c r="G399" s="15">
        <v>315.29999999999995</v>
      </c>
      <c r="H399" s="16">
        <f t="shared" si="12"/>
        <v>1.4284466984580187E-5</v>
      </c>
      <c r="I399" s="17">
        <f t="shared" si="13"/>
        <v>0.99980190918684175</v>
      </c>
    </row>
    <row r="400" spans="1:9" x14ac:dyDescent="0.3">
      <c r="A400" s="2" t="s">
        <v>341</v>
      </c>
      <c r="B400" s="2" t="s">
        <v>16</v>
      </c>
      <c r="C400" s="2" t="s">
        <v>342</v>
      </c>
      <c r="D400" s="2" t="s">
        <v>267</v>
      </c>
      <c r="E400" s="2">
        <v>13</v>
      </c>
      <c r="F400" s="6">
        <v>23.34</v>
      </c>
      <c r="G400" s="15">
        <v>303.42</v>
      </c>
      <c r="H400" s="16">
        <f t="shared" si="12"/>
        <v>1.3746251102002288E-5</v>
      </c>
      <c r="I400" s="17">
        <f t="shared" si="13"/>
        <v>0.99981565543794371</v>
      </c>
    </row>
    <row r="401" spans="1:9" x14ac:dyDescent="0.3">
      <c r="A401" s="2">
        <v>7040100010</v>
      </c>
      <c r="B401" s="2" t="s">
        <v>15</v>
      </c>
      <c r="C401" s="2" t="s">
        <v>274</v>
      </c>
      <c r="D401" s="2" t="s">
        <v>46</v>
      </c>
      <c r="E401" s="2">
        <v>4.28</v>
      </c>
      <c r="F401" s="6">
        <v>64.95</v>
      </c>
      <c r="G401" s="15">
        <v>277.98600000000005</v>
      </c>
      <c r="H401" s="16">
        <f t="shared" si="12"/>
        <v>1.2593979826119598E-5</v>
      </c>
      <c r="I401" s="17">
        <f t="shared" si="13"/>
        <v>0.99982824941776982</v>
      </c>
    </row>
    <row r="402" spans="1:9" x14ac:dyDescent="0.3">
      <c r="A402" s="2" t="s">
        <v>84</v>
      </c>
      <c r="B402" s="2" t="s">
        <v>16</v>
      </c>
      <c r="C402" s="2" t="s">
        <v>85</v>
      </c>
      <c r="D402" s="2" t="s">
        <v>35</v>
      </c>
      <c r="E402" s="2">
        <v>2</v>
      </c>
      <c r="F402" s="6">
        <v>138.91999999999999</v>
      </c>
      <c r="G402" s="15">
        <v>277.83999999999997</v>
      </c>
      <c r="H402" s="16">
        <f t="shared" si="12"/>
        <v>1.2587365388505421E-5</v>
      </c>
      <c r="I402" s="17">
        <f t="shared" si="13"/>
        <v>0.99984083678315827</v>
      </c>
    </row>
    <row r="403" spans="1:9" x14ac:dyDescent="0.3">
      <c r="A403" s="2">
        <v>7010100081</v>
      </c>
      <c r="B403" s="2" t="s">
        <v>15</v>
      </c>
      <c r="C403" s="2" t="s">
        <v>228</v>
      </c>
      <c r="D403" s="2" t="s">
        <v>23</v>
      </c>
      <c r="E403" s="2">
        <v>1</v>
      </c>
      <c r="F403" s="6">
        <v>267.2</v>
      </c>
      <c r="G403" s="15">
        <v>267.2</v>
      </c>
      <c r="H403" s="16">
        <f t="shared" si="12"/>
        <v>1.2105326921280769E-5</v>
      </c>
      <c r="I403" s="17">
        <f t="shared" si="13"/>
        <v>0.99985294211007958</v>
      </c>
    </row>
    <row r="404" spans="1:9" x14ac:dyDescent="0.3">
      <c r="A404" s="2">
        <v>7040100010</v>
      </c>
      <c r="B404" s="2" t="s">
        <v>15</v>
      </c>
      <c r="C404" s="2" t="s">
        <v>274</v>
      </c>
      <c r="D404" s="2" t="s">
        <v>46</v>
      </c>
      <c r="E404" s="2">
        <v>4.03</v>
      </c>
      <c r="F404" s="6">
        <v>64.95</v>
      </c>
      <c r="G404" s="15">
        <v>261.74850000000004</v>
      </c>
      <c r="H404" s="16">
        <f t="shared" si="12"/>
        <v>1.1858350163378965E-5</v>
      </c>
      <c r="I404" s="17">
        <f t="shared" si="13"/>
        <v>0.99986480046024295</v>
      </c>
    </row>
    <row r="405" spans="1:9" ht="28.8" x14ac:dyDescent="0.3">
      <c r="A405" s="2">
        <v>5556</v>
      </c>
      <c r="B405" s="2" t="s">
        <v>86</v>
      </c>
      <c r="C405" s="2" t="s">
        <v>93</v>
      </c>
      <c r="D405" s="2" t="s">
        <v>23</v>
      </c>
      <c r="E405" s="2">
        <v>9</v>
      </c>
      <c r="F405" s="6">
        <v>27.46</v>
      </c>
      <c r="G405" s="15">
        <v>247.14</v>
      </c>
      <c r="H405" s="16">
        <f t="shared" si="12"/>
        <v>1.1196521314840303E-5</v>
      </c>
      <c r="I405" s="17">
        <f t="shared" si="13"/>
        <v>0.99987599698155782</v>
      </c>
    </row>
    <row r="406" spans="1:9" ht="28.8" x14ac:dyDescent="0.3">
      <c r="A406" s="2">
        <v>94694</v>
      </c>
      <c r="B406" s="2" t="s">
        <v>18</v>
      </c>
      <c r="C406" s="2" t="s">
        <v>121</v>
      </c>
      <c r="D406" s="2" t="s">
        <v>23</v>
      </c>
      <c r="E406" s="2">
        <v>8</v>
      </c>
      <c r="F406" s="6">
        <v>30.81</v>
      </c>
      <c r="G406" s="15">
        <v>246.48</v>
      </c>
      <c r="H406" s="16">
        <f t="shared" si="12"/>
        <v>1.1166620432474864E-5</v>
      </c>
      <c r="I406" s="17">
        <f t="shared" si="13"/>
        <v>0.99988716360199026</v>
      </c>
    </row>
    <row r="407" spans="1:9" ht="28.8" x14ac:dyDescent="0.3">
      <c r="A407" s="2">
        <v>97647</v>
      </c>
      <c r="B407" s="2" t="s">
        <v>18</v>
      </c>
      <c r="C407" s="2" t="s">
        <v>50</v>
      </c>
      <c r="D407" s="2" t="s">
        <v>20</v>
      </c>
      <c r="E407" s="2">
        <v>42.72</v>
      </c>
      <c r="F407" s="6">
        <v>4.6900000000000004</v>
      </c>
      <c r="G407" s="15">
        <v>200.36</v>
      </c>
      <c r="H407" s="16">
        <f t="shared" si="12"/>
        <v>9.0771830162717624E-6</v>
      </c>
      <c r="I407" s="17">
        <f t="shared" si="13"/>
        <v>0.9998962407850065</v>
      </c>
    </row>
    <row r="408" spans="1:9" x14ac:dyDescent="0.3">
      <c r="A408" s="2">
        <v>7030100490</v>
      </c>
      <c r="B408" s="2" t="s">
        <v>15</v>
      </c>
      <c r="C408" s="2" t="s">
        <v>334</v>
      </c>
      <c r="D408" s="2" t="s">
        <v>35</v>
      </c>
      <c r="E408" s="2">
        <v>15</v>
      </c>
      <c r="F408" s="6">
        <v>12.94</v>
      </c>
      <c r="G408" s="15">
        <v>194.1</v>
      </c>
      <c r="H408" s="16">
        <f t="shared" si="12"/>
        <v>8.7935776774722948E-6</v>
      </c>
      <c r="I408" s="17">
        <f t="shared" si="13"/>
        <v>0.99990503436268396</v>
      </c>
    </row>
    <row r="409" spans="1:9" x14ac:dyDescent="0.3">
      <c r="A409" s="2" t="s">
        <v>339</v>
      </c>
      <c r="B409" s="2" t="s">
        <v>16</v>
      </c>
      <c r="C409" s="2" t="s">
        <v>340</v>
      </c>
      <c r="D409" s="2" t="s">
        <v>267</v>
      </c>
      <c r="E409" s="2">
        <v>1</v>
      </c>
      <c r="F409" s="6">
        <v>168.96</v>
      </c>
      <c r="G409" s="15">
        <v>168.96</v>
      </c>
      <c r="H409" s="16">
        <f t="shared" si="12"/>
        <v>7.6546258855523901E-6</v>
      </c>
      <c r="I409" s="17">
        <f t="shared" si="13"/>
        <v>0.99991268898856955</v>
      </c>
    </row>
    <row r="410" spans="1:9" x14ac:dyDescent="0.3">
      <c r="A410" s="2">
        <v>7030100430</v>
      </c>
      <c r="B410" s="2" t="s">
        <v>15</v>
      </c>
      <c r="C410" s="2" t="s">
        <v>331</v>
      </c>
      <c r="D410" s="2" t="s">
        <v>35</v>
      </c>
      <c r="E410" s="2">
        <v>77</v>
      </c>
      <c r="F410" s="6">
        <v>2.16</v>
      </c>
      <c r="G410" s="15">
        <v>166.32000000000002</v>
      </c>
      <c r="H410" s="16">
        <f t="shared" si="12"/>
        <v>7.5350223560906351E-6</v>
      </c>
      <c r="I410" s="17">
        <f t="shared" si="13"/>
        <v>0.99992022401092562</v>
      </c>
    </row>
    <row r="411" spans="1:9" x14ac:dyDescent="0.3">
      <c r="A411" s="2">
        <v>7030100450</v>
      </c>
      <c r="B411" s="2" t="s">
        <v>15</v>
      </c>
      <c r="C411" s="2" t="s">
        <v>333</v>
      </c>
      <c r="D411" s="2" t="s">
        <v>35</v>
      </c>
      <c r="E411" s="2">
        <v>154</v>
      </c>
      <c r="F411" s="6">
        <v>1.03</v>
      </c>
      <c r="G411" s="15">
        <v>158.62</v>
      </c>
      <c r="H411" s="16">
        <f t="shared" si="12"/>
        <v>7.1861787284938463E-6</v>
      </c>
      <c r="I411" s="17">
        <f t="shared" si="13"/>
        <v>0.99992741018965414</v>
      </c>
    </row>
    <row r="412" spans="1:9" ht="43.2" x14ac:dyDescent="0.3">
      <c r="A412" s="2">
        <v>103972</v>
      </c>
      <c r="B412" s="2" t="s">
        <v>18</v>
      </c>
      <c r="C412" s="2" t="s">
        <v>115</v>
      </c>
      <c r="D412" s="2" t="s">
        <v>23</v>
      </c>
      <c r="E412" s="2">
        <v>4</v>
      </c>
      <c r="F412" s="6">
        <v>38.57</v>
      </c>
      <c r="G412" s="15">
        <v>154.28</v>
      </c>
      <c r="H412" s="16">
        <f t="shared" si="12"/>
        <v>6.9895577747574739E-6</v>
      </c>
      <c r="I412" s="17">
        <f t="shared" si="13"/>
        <v>0.99993439974742893</v>
      </c>
    </row>
    <row r="413" spans="1:9" ht="28.8" x14ac:dyDescent="0.3">
      <c r="A413" s="2" t="s">
        <v>176</v>
      </c>
      <c r="B413" s="2" t="s">
        <v>16</v>
      </c>
      <c r="C413" s="2" t="s">
        <v>177</v>
      </c>
      <c r="D413" s="2" t="s">
        <v>20</v>
      </c>
      <c r="E413" s="2">
        <v>1</v>
      </c>
      <c r="F413" s="6">
        <v>148.76</v>
      </c>
      <c r="G413" s="15">
        <v>148.76</v>
      </c>
      <c r="H413" s="16">
        <f t="shared" si="12"/>
        <v>6.7394776677010748E-6</v>
      </c>
      <c r="I413" s="17">
        <f t="shared" si="13"/>
        <v>0.99994113922509664</v>
      </c>
    </row>
    <row r="414" spans="1:9" x14ac:dyDescent="0.3">
      <c r="A414" s="2">
        <v>7030100230</v>
      </c>
      <c r="B414" s="2" t="s">
        <v>15</v>
      </c>
      <c r="C414" s="2" t="s">
        <v>272</v>
      </c>
      <c r="D414" s="2" t="s">
        <v>20</v>
      </c>
      <c r="E414" s="2">
        <v>266</v>
      </c>
      <c r="F414" s="6">
        <v>0.51</v>
      </c>
      <c r="G414" s="15">
        <v>135.66</v>
      </c>
      <c r="H414" s="16">
        <f t="shared" si="12"/>
        <v>6.1459904571143305E-6</v>
      </c>
      <c r="I414" s="17">
        <f t="shared" si="13"/>
        <v>0.99994728521555376</v>
      </c>
    </row>
    <row r="415" spans="1:9" x14ac:dyDescent="0.3">
      <c r="A415" s="2">
        <v>7230100030</v>
      </c>
      <c r="B415" s="2" t="s">
        <v>15</v>
      </c>
      <c r="C415" s="2" t="s">
        <v>303</v>
      </c>
      <c r="D415" s="2" t="s">
        <v>46</v>
      </c>
      <c r="E415" s="2">
        <v>0.55000000000000004</v>
      </c>
      <c r="F415" s="6">
        <v>222.8</v>
      </c>
      <c r="G415" s="15">
        <v>122.54000000000002</v>
      </c>
      <c r="H415" s="16">
        <f t="shared" si="12"/>
        <v>5.5515971591831801E-6</v>
      </c>
      <c r="I415" s="17">
        <f t="shared" si="13"/>
        <v>0.99995283681271296</v>
      </c>
    </row>
    <row r="416" spans="1:9" x14ac:dyDescent="0.3">
      <c r="A416" s="2">
        <v>7230100030</v>
      </c>
      <c r="B416" s="2" t="s">
        <v>15</v>
      </c>
      <c r="C416" s="2" t="s">
        <v>303</v>
      </c>
      <c r="D416" s="2" t="s">
        <v>46</v>
      </c>
      <c r="E416" s="2">
        <v>0.55000000000000004</v>
      </c>
      <c r="F416" s="6">
        <v>222.8</v>
      </c>
      <c r="G416" s="15">
        <v>122.54000000000002</v>
      </c>
      <c r="H416" s="16">
        <f t="shared" si="12"/>
        <v>5.5515971591831801E-6</v>
      </c>
      <c r="I416" s="17">
        <f t="shared" si="13"/>
        <v>0.99995838840987217</v>
      </c>
    </row>
    <row r="417" spans="1:9" x14ac:dyDescent="0.3">
      <c r="A417" s="2">
        <v>7230100050</v>
      </c>
      <c r="B417" s="2" t="s">
        <v>15</v>
      </c>
      <c r="C417" s="2" t="s">
        <v>305</v>
      </c>
      <c r="D417" s="2" t="s">
        <v>20</v>
      </c>
      <c r="E417" s="2">
        <v>3.68</v>
      </c>
      <c r="F417" s="6">
        <v>31.79</v>
      </c>
      <c r="G417" s="15">
        <v>116.9872</v>
      </c>
      <c r="H417" s="16">
        <f t="shared" si="12"/>
        <v>5.3000310688819524E-6</v>
      </c>
      <c r="I417" s="17">
        <f t="shared" si="13"/>
        <v>0.99996368844094108</v>
      </c>
    </row>
    <row r="418" spans="1:9" x14ac:dyDescent="0.3">
      <c r="A418" s="2">
        <v>7230100050</v>
      </c>
      <c r="B418" s="2" t="s">
        <v>15</v>
      </c>
      <c r="C418" s="2" t="s">
        <v>305</v>
      </c>
      <c r="D418" s="2" t="s">
        <v>20</v>
      </c>
      <c r="E418" s="2">
        <v>3.68</v>
      </c>
      <c r="F418" s="6">
        <v>31.79</v>
      </c>
      <c r="G418" s="15">
        <v>116.9872</v>
      </c>
      <c r="H418" s="16">
        <f t="shared" si="12"/>
        <v>5.3000310688819524E-6</v>
      </c>
      <c r="I418" s="17">
        <f t="shared" si="13"/>
        <v>0.99996898847200999</v>
      </c>
    </row>
    <row r="419" spans="1:9" x14ac:dyDescent="0.3">
      <c r="A419" s="2" t="s">
        <v>335</v>
      </c>
      <c r="B419" s="2" t="s">
        <v>16</v>
      </c>
      <c r="C419" s="2" t="s">
        <v>336</v>
      </c>
      <c r="D419" s="2" t="s">
        <v>267</v>
      </c>
      <c r="E419" s="2">
        <v>2</v>
      </c>
      <c r="F419" s="6">
        <v>52.55</v>
      </c>
      <c r="G419" s="15">
        <v>105.1</v>
      </c>
      <c r="H419" s="16">
        <f t="shared" si="12"/>
        <v>4.7614889948600626E-6</v>
      </c>
      <c r="I419" s="17">
        <f t="shared" si="13"/>
        <v>0.99997374996100485</v>
      </c>
    </row>
    <row r="420" spans="1:9" x14ac:dyDescent="0.3">
      <c r="A420" s="2" t="s">
        <v>337</v>
      </c>
      <c r="B420" s="2" t="s">
        <v>16</v>
      </c>
      <c r="C420" s="2" t="s">
        <v>338</v>
      </c>
      <c r="D420" s="2" t="s">
        <v>267</v>
      </c>
      <c r="E420" s="2">
        <v>1</v>
      </c>
      <c r="F420" s="6">
        <v>104.56</v>
      </c>
      <c r="G420" s="15">
        <v>104.56</v>
      </c>
      <c r="H420" s="16">
        <f t="shared" si="12"/>
        <v>4.7370246365610676E-6</v>
      </c>
      <c r="I420" s="17">
        <f t="shared" si="13"/>
        <v>0.9999784869856414</v>
      </c>
    </row>
    <row r="421" spans="1:9" x14ac:dyDescent="0.3">
      <c r="A421" s="2">
        <v>7230100020</v>
      </c>
      <c r="B421" s="2" t="s">
        <v>15</v>
      </c>
      <c r="C421" s="2" t="s">
        <v>302</v>
      </c>
      <c r="D421" s="2" t="s">
        <v>46</v>
      </c>
      <c r="E421" s="2">
        <v>0.37</v>
      </c>
      <c r="F421" s="6">
        <v>221.84</v>
      </c>
      <c r="G421" s="15">
        <v>82.080799999999996</v>
      </c>
      <c r="H421" s="16">
        <f t="shared" si="12"/>
        <v>3.7186187049411022E-6</v>
      </c>
      <c r="I421" s="17">
        <f t="shared" si="13"/>
        <v>0.99998220560434636</v>
      </c>
    </row>
    <row r="422" spans="1:9" x14ac:dyDescent="0.3">
      <c r="A422" s="2">
        <v>7230100020</v>
      </c>
      <c r="B422" s="2" t="s">
        <v>15</v>
      </c>
      <c r="C422" s="2" t="s">
        <v>302</v>
      </c>
      <c r="D422" s="2" t="s">
        <v>46</v>
      </c>
      <c r="E422" s="2">
        <v>0.37</v>
      </c>
      <c r="F422" s="6">
        <v>221.84</v>
      </c>
      <c r="G422" s="15">
        <v>82.080799999999996</v>
      </c>
      <c r="H422" s="16">
        <f t="shared" si="12"/>
        <v>3.7186187049411022E-6</v>
      </c>
      <c r="I422" s="17">
        <f t="shared" si="13"/>
        <v>0.99998592422305133</v>
      </c>
    </row>
    <row r="423" spans="1:9" ht="28.8" x14ac:dyDescent="0.3">
      <c r="A423" s="2">
        <v>11379</v>
      </c>
      <c r="B423" s="2" t="s">
        <v>79</v>
      </c>
      <c r="C423" s="2" t="s">
        <v>122</v>
      </c>
      <c r="D423" s="2" t="s">
        <v>49</v>
      </c>
      <c r="E423" s="2">
        <v>1</v>
      </c>
      <c r="F423" s="6">
        <v>72.59</v>
      </c>
      <c r="G423" s="15">
        <v>72.59</v>
      </c>
      <c r="H423" s="16">
        <f t="shared" si="12"/>
        <v>3.2886440165260894E-6</v>
      </c>
      <c r="I423" s="17">
        <f t="shared" si="13"/>
        <v>0.99998921286706788</v>
      </c>
    </row>
    <row r="424" spans="1:9" x14ac:dyDescent="0.3">
      <c r="A424" s="2">
        <v>7230100010</v>
      </c>
      <c r="B424" s="2" t="s">
        <v>15</v>
      </c>
      <c r="C424" s="2" t="s">
        <v>301</v>
      </c>
      <c r="D424" s="2" t="s">
        <v>46</v>
      </c>
      <c r="E424" s="2">
        <v>0.22</v>
      </c>
      <c r="F424" s="6">
        <v>249.44</v>
      </c>
      <c r="G424" s="15">
        <v>54.876800000000003</v>
      </c>
      <c r="H424" s="16">
        <f t="shared" si="12"/>
        <v>2.4861586990783703E-6</v>
      </c>
      <c r="I424" s="17">
        <f t="shared" si="13"/>
        <v>0.99999169902576701</v>
      </c>
    </row>
    <row r="425" spans="1:9" x14ac:dyDescent="0.3">
      <c r="A425" s="2">
        <v>7230100010</v>
      </c>
      <c r="B425" s="2" t="s">
        <v>15</v>
      </c>
      <c r="C425" s="2" t="s">
        <v>301</v>
      </c>
      <c r="D425" s="2" t="s">
        <v>46</v>
      </c>
      <c r="E425" s="2">
        <v>0.22</v>
      </c>
      <c r="F425" s="6">
        <v>249.44</v>
      </c>
      <c r="G425" s="15">
        <v>54.876800000000003</v>
      </c>
      <c r="H425" s="16">
        <f t="shared" si="12"/>
        <v>2.4861586990783703E-6</v>
      </c>
      <c r="I425" s="17">
        <f t="shared" si="13"/>
        <v>0.99999418518446614</v>
      </c>
    </row>
    <row r="426" spans="1:9" x14ac:dyDescent="0.3">
      <c r="A426" s="2">
        <v>7030100430</v>
      </c>
      <c r="B426" s="2" t="s">
        <v>15</v>
      </c>
      <c r="C426" s="2" t="s">
        <v>331</v>
      </c>
      <c r="D426" s="2" t="s">
        <v>35</v>
      </c>
      <c r="E426" s="2">
        <v>20</v>
      </c>
      <c r="F426" s="6">
        <v>2.16</v>
      </c>
      <c r="G426" s="15">
        <v>43.2</v>
      </c>
      <c r="H426" s="16">
        <f t="shared" si="12"/>
        <v>1.9571486639196456E-6</v>
      </c>
      <c r="I426" s="17">
        <f t="shared" si="13"/>
        <v>0.99999614233313006</v>
      </c>
    </row>
    <row r="427" spans="1:9" x14ac:dyDescent="0.3">
      <c r="A427" s="2">
        <v>7030100450</v>
      </c>
      <c r="B427" s="2" t="s">
        <v>15</v>
      </c>
      <c r="C427" s="2" t="s">
        <v>333</v>
      </c>
      <c r="D427" s="2" t="s">
        <v>35</v>
      </c>
      <c r="E427" s="2">
        <v>41</v>
      </c>
      <c r="F427" s="6">
        <v>1.03</v>
      </c>
      <c r="G427" s="15">
        <v>42.230000000000004</v>
      </c>
      <c r="H427" s="16">
        <f t="shared" si="12"/>
        <v>1.913203427715894E-6</v>
      </c>
      <c r="I427" s="17">
        <f t="shared" si="13"/>
        <v>0.99999805553655774</v>
      </c>
    </row>
    <row r="428" spans="1:9" ht="28.8" x14ac:dyDescent="0.3">
      <c r="A428" s="2">
        <v>5558</v>
      </c>
      <c r="B428" s="2" t="s">
        <v>86</v>
      </c>
      <c r="C428" s="2" t="s">
        <v>92</v>
      </c>
      <c r="D428" s="2" t="s">
        <v>23</v>
      </c>
      <c r="E428" s="2">
        <v>1</v>
      </c>
      <c r="F428" s="6">
        <v>31.59</v>
      </c>
      <c r="G428" s="15">
        <v>31.59</v>
      </c>
      <c r="H428" s="16">
        <f t="shared" si="12"/>
        <v>1.4311649604912407E-6</v>
      </c>
      <c r="I428" s="17">
        <f t="shared" si="13"/>
        <v>0.99999948670151828</v>
      </c>
    </row>
    <row r="429" spans="1:9" ht="28.8" x14ac:dyDescent="0.3">
      <c r="A429" s="2">
        <v>96543</v>
      </c>
      <c r="B429" s="2" t="s">
        <v>18</v>
      </c>
      <c r="C429" s="2" t="s">
        <v>179</v>
      </c>
      <c r="D429" s="2" t="s">
        <v>160</v>
      </c>
      <c r="E429" s="2">
        <v>0.39</v>
      </c>
      <c r="F429" s="6">
        <v>29.06</v>
      </c>
      <c r="G429" s="15">
        <v>11.33</v>
      </c>
      <c r="H429" s="16">
        <f t="shared" si="12"/>
        <v>5.1329848060670325E-7</v>
      </c>
      <c r="I429" s="17">
        <f t="shared" si="13"/>
        <v>0.99999999999999889</v>
      </c>
    </row>
  </sheetData>
  <mergeCells count="8">
    <mergeCell ref="A8:E8"/>
    <mergeCell ref="A5:G5"/>
    <mergeCell ref="A1:I1"/>
    <mergeCell ref="A2:I2"/>
    <mergeCell ref="A3:I3"/>
    <mergeCell ref="A4:I4"/>
    <mergeCell ref="A6:E6"/>
    <mergeCell ref="A7:E7"/>
  </mergeCells>
  <phoneticPr fontId="18" type="noConversion"/>
  <printOptions horizontalCentered="1"/>
  <pageMargins left="0.39370078740157483" right="0.39370078740157483" top="0.39370078740157483" bottom="0.39370078740157483" header="0.19685039370078741" footer="0.19685039370078741"/>
  <pageSetup paperSize="9" scale="65" fitToHeight="0" orientation="portrait" r:id="rId1"/>
  <headerFooter>
    <oddFooter>Página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f2aa706-e88a-40a2-a659-7e9b4d0abc93">
      <Terms xmlns="http://schemas.microsoft.com/office/infopath/2007/PartnerControls"/>
    </lcf76f155ced4ddcb4097134ff3c332f>
    <TaxCatchAll xmlns="8f208958-56e5-4962-835a-c19e8122ccd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763A9C9B04DF54B8909A33E98CE2C92" ma:contentTypeVersion="15" ma:contentTypeDescription="Crie um novo documento." ma:contentTypeScope="" ma:versionID="55e89da20e8784df2656a4d9b35d8f4d">
  <xsd:schema xmlns:xsd="http://www.w3.org/2001/XMLSchema" xmlns:xs="http://www.w3.org/2001/XMLSchema" xmlns:p="http://schemas.microsoft.com/office/2006/metadata/properties" xmlns:ns2="3f2aa706-e88a-40a2-a659-7e9b4d0abc93" xmlns:ns3="8f208958-56e5-4962-835a-c19e8122ccd6" xmlns:ns4="493a3e43-9577-4181-8f02-f90a05c3e650" targetNamespace="http://schemas.microsoft.com/office/2006/metadata/properties" ma:root="true" ma:fieldsID="fed560babd667e59374280fd995cb1e7" ns2:_="" ns3:_="" ns4:_="">
    <xsd:import namespace="3f2aa706-e88a-40a2-a659-7e9b4d0abc93"/>
    <xsd:import namespace="8f208958-56e5-4962-835a-c19e8122ccd6"/>
    <xsd:import namespace="493a3e43-9577-4181-8f02-f90a05c3e65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4:SharedWithUsers" minOccurs="0"/>
                <xsd:element ref="ns4: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2aa706-e88a-40a2-a659-7e9b4d0abc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ec47a178-1eb3-45cd-b91f-d972dd88bb5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208958-56e5-4962-835a-c19e8122ccd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6e165d-9049-4150-abf8-1b505dd7f377}" ma:internalName="TaxCatchAll" ma:showField="CatchAllData" ma:web="8f208958-56e5-4962-835a-c19e8122ccd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3a3e43-9577-4181-8f02-f90a05c3e650" elementFormDefault="qualified">
    <xsd:import namespace="http://schemas.microsoft.com/office/2006/documentManagement/types"/>
    <xsd:import namespace="http://schemas.microsoft.com/office/infopath/2007/PartnerControls"/>
    <xsd:element name="SharedWithUsers" ma:index="2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97BFEB-68B7-4BF5-9E64-5FAC6D9502CF}">
  <ds:schemaRefs>
    <ds:schemaRef ds:uri="http://schemas.microsoft.com/office/2006/metadata/properties"/>
    <ds:schemaRef ds:uri="http://schemas.microsoft.com/office/infopath/2007/PartnerControls"/>
    <ds:schemaRef ds:uri="3f2aa706-e88a-40a2-a659-7e9b4d0abc93"/>
    <ds:schemaRef ds:uri="8f208958-56e5-4962-835a-c19e8122ccd6"/>
  </ds:schemaRefs>
</ds:datastoreItem>
</file>

<file path=customXml/itemProps2.xml><?xml version="1.0" encoding="utf-8"?>
<ds:datastoreItem xmlns:ds="http://schemas.openxmlformats.org/officeDocument/2006/customXml" ds:itemID="{17DE55A2-C1F8-4141-B666-0024123211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2aa706-e88a-40a2-a659-7e9b4d0abc93"/>
    <ds:schemaRef ds:uri="8f208958-56e5-4962-835a-c19e8122ccd6"/>
    <ds:schemaRef ds:uri="493a3e43-9577-4181-8f02-f90a05c3e6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2373B5-DAF8-4A0A-A904-1EDD02A96B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Curva ABC de Serviços</vt:lpstr>
      <vt:lpstr>'Curva ABC de Serviços'!Titulos_de_impressao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Felipe Demuner Magalhães</cp:lastModifiedBy>
  <cp:lastPrinted>2024-10-14T09:03:22Z</cp:lastPrinted>
  <dcterms:created xsi:type="dcterms:W3CDTF">2024-09-09T15:48:38Z</dcterms:created>
  <dcterms:modified xsi:type="dcterms:W3CDTF">2024-10-14T09:03:36Z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0x0101007763A9C9B04DF54B8909A33E98CE2C92</vt:lpwstr>
  </property>
  <property fmtid="{D5CDD505-2E9C-101B-9397-08002B2CF9AE}" pid="3" name="MediaServiceImageTags">
    <vt:lpwstr/>
  </property>
</Properties>
</file>